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Win10\Desktop\ПРАЙС НОВ\"/>
    </mc:Choice>
  </mc:AlternateContent>
  <bookViews>
    <workbookView xWindow="-150" yWindow="10500" windowWidth="16785" windowHeight="2010"/>
  </bookViews>
  <sheets>
    <sheet name="ДС" sheetId="1" r:id="rId1"/>
  </sheets>
  <definedNames>
    <definedName name="_FilterDatabase" localSheetId="0" hidden="1">ДС!$A$4:$AM$544</definedName>
    <definedName name="Print_Area" localSheetId="0">ДС!$A$1:$AM$544</definedName>
  </definedNames>
  <calcPr calcId="162913"/>
</workbook>
</file>

<file path=xl/calcChain.xml><?xml version="1.0" encoding="utf-8"?>
<calcChain xmlns="http://schemas.openxmlformats.org/spreadsheetml/2006/main">
  <c r="G540" i="1" l="1"/>
  <c r="G530" i="1"/>
  <c r="G531" i="1"/>
  <c r="G532" i="1"/>
  <c r="G529" i="1"/>
  <c r="G524" i="1"/>
  <c r="G525" i="1"/>
  <c r="G526" i="1"/>
  <c r="G527" i="1"/>
  <c r="G523" i="1"/>
  <c r="G515" i="1"/>
  <c r="G516" i="1"/>
  <c r="G517" i="1"/>
  <c r="G518" i="1"/>
  <c r="G512" i="1"/>
  <c r="G513" i="1"/>
  <c r="G514" i="1"/>
  <c r="G509" i="1"/>
  <c r="G510" i="1"/>
  <c r="G511" i="1"/>
  <c r="G504" i="1"/>
  <c r="G505" i="1"/>
  <c r="G506" i="1"/>
  <c r="G507" i="1"/>
  <c r="G508" i="1"/>
  <c r="G500" i="1"/>
  <c r="G501" i="1"/>
  <c r="G502" i="1"/>
  <c r="G503" i="1"/>
  <c r="G496" i="1"/>
  <c r="G497" i="1"/>
  <c r="G498" i="1"/>
  <c r="G499" i="1"/>
  <c r="G495" i="1"/>
  <c r="G488" i="1"/>
  <c r="G483" i="1"/>
  <c r="G484" i="1"/>
  <c r="G485" i="1"/>
  <c r="G486" i="1"/>
  <c r="G482" i="1"/>
  <c r="G480" i="1"/>
  <c r="G478" i="1"/>
  <c r="G479" i="1"/>
  <c r="G477" i="1"/>
  <c r="G471" i="1"/>
  <c r="G472" i="1"/>
  <c r="G473" i="1"/>
  <c r="G474" i="1"/>
  <c r="G475" i="1"/>
  <c r="G476" i="1"/>
  <c r="G465" i="1"/>
  <c r="G466" i="1"/>
  <c r="G467" i="1"/>
  <c r="G468" i="1"/>
  <c r="G469" i="1"/>
  <c r="G470" i="1"/>
  <c r="G461" i="1"/>
  <c r="G462" i="1"/>
  <c r="G463" i="1"/>
  <c r="G464" i="1"/>
  <c r="G458" i="1"/>
  <c r="G459" i="1"/>
  <c r="G460" i="1"/>
  <c r="G445" i="1"/>
  <c r="G446" i="1"/>
  <c r="G447" i="1"/>
  <c r="G448" i="1"/>
  <c r="G449" i="1"/>
  <c r="G450" i="1"/>
  <c r="G451" i="1"/>
  <c r="G452" i="1"/>
  <c r="G453" i="1"/>
  <c r="G454" i="1"/>
  <c r="G455" i="1"/>
  <c r="G456" i="1"/>
  <c r="G457" i="1"/>
  <c r="G444" i="1"/>
  <c r="G443" i="1"/>
  <c r="G398" i="1"/>
  <c r="G386" i="1"/>
  <c r="G387" i="1"/>
  <c r="G388" i="1"/>
  <c r="G389" i="1"/>
  <c r="G390" i="1"/>
  <c r="G391" i="1"/>
  <c r="G392" i="1"/>
  <c r="G393" i="1"/>
  <c r="G394" i="1"/>
  <c r="G395" i="1"/>
  <c r="G396" i="1"/>
  <c r="G397" i="1"/>
  <c r="G378" i="1"/>
  <c r="G379" i="1"/>
  <c r="G380" i="1"/>
  <c r="G381" i="1"/>
  <c r="G382" i="1"/>
  <c r="G383" i="1"/>
  <c r="G384" i="1"/>
  <c r="G385" i="1"/>
  <c r="G377" i="1"/>
  <c r="G371" i="1"/>
  <c r="G372" i="1"/>
  <c r="G373" i="1"/>
  <c r="G374" i="1"/>
  <c r="G375" i="1"/>
  <c r="G363" i="1"/>
  <c r="G364" i="1"/>
  <c r="G365" i="1"/>
  <c r="G366" i="1"/>
  <c r="G367" i="1"/>
  <c r="G368" i="1"/>
  <c r="G369" i="1"/>
  <c r="G370" i="1"/>
  <c r="G362" i="1"/>
  <c r="G355" i="1"/>
  <c r="G356" i="1"/>
  <c r="G357" i="1"/>
  <c r="G358" i="1"/>
  <c r="G359" i="1"/>
  <c r="G360" i="1"/>
  <c r="G354" i="1"/>
  <c r="G353" i="1"/>
  <c r="G341" i="1"/>
  <c r="G342" i="1"/>
  <c r="G343" i="1"/>
  <c r="G344" i="1"/>
  <c r="G345" i="1"/>
  <c r="G346" i="1"/>
  <c r="G347" i="1"/>
  <c r="G348" i="1"/>
  <c r="G349" i="1"/>
  <c r="G350" i="1"/>
  <c r="G351" i="1"/>
  <c r="G340" i="1"/>
  <c r="G339" i="1"/>
  <c r="G333" i="1"/>
  <c r="G334" i="1"/>
  <c r="G335" i="1"/>
  <c r="G336" i="1"/>
  <c r="G332" i="1"/>
  <c r="G325" i="1"/>
  <c r="G326" i="1"/>
  <c r="G327" i="1"/>
  <c r="G328" i="1"/>
  <c r="G329" i="1"/>
  <c r="G330" i="1"/>
  <c r="G324" i="1"/>
  <c r="G323" i="1"/>
  <c r="G311" i="1"/>
  <c r="G312" i="1"/>
  <c r="G313" i="1"/>
  <c r="G314" i="1"/>
  <c r="G315" i="1"/>
  <c r="G316" i="1"/>
  <c r="G317" i="1"/>
  <c r="G318" i="1"/>
  <c r="G319" i="1"/>
  <c r="G320" i="1"/>
  <c r="G310" i="1"/>
  <c r="G309" i="1"/>
  <c r="G305" i="1"/>
  <c r="G306" i="1"/>
  <c r="G307" i="1"/>
  <c r="G302" i="1"/>
  <c r="G303" i="1"/>
  <c r="G304" i="1"/>
  <c r="G298" i="1"/>
  <c r="G299" i="1"/>
  <c r="G300" i="1"/>
  <c r="G301" i="1"/>
  <c r="G297" i="1"/>
  <c r="G289" i="1"/>
  <c r="G290" i="1"/>
  <c r="G291" i="1"/>
  <c r="G292" i="1"/>
  <c r="G293" i="1"/>
  <c r="G294" i="1"/>
  <c r="G288" i="1"/>
  <c r="G286" i="1"/>
  <c r="G285" i="1"/>
  <c r="G282" i="1"/>
  <c r="G283" i="1"/>
  <c r="G280" i="1"/>
  <c r="G281" i="1"/>
  <c r="G279" i="1"/>
  <c r="G276" i="1"/>
  <c r="G277" i="1"/>
  <c r="G275" i="1"/>
  <c r="G267" i="1"/>
  <c r="G268" i="1"/>
  <c r="G269" i="1"/>
  <c r="G270" i="1"/>
  <c r="G271" i="1"/>
  <c r="G272" i="1"/>
  <c r="G258" i="1"/>
  <c r="G259" i="1"/>
  <c r="G260" i="1"/>
  <c r="G261" i="1"/>
  <c r="G262" i="1"/>
  <c r="G263" i="1"/>
  <c r="G264" i="1"/>
  <c r="G265" i="1"/>
  <c r="G266" i="1"/>
  <c r="G257" i="1"/>
  <c r="G247" i="1"/>
  <c r="G248" i="1"/>
  <c r="G249" i="1"/>
  <c r="G250" i="1"/>
  <c r="G251" i="1"/>
  <c r="G252" i="1"/>
  <c r="G253" i="1"/>
  <c r="G254" i="1"/>
  <c r="G255" i="1"/>
  <c r="G246" i="1"/>
  <c r="G235" i="1"/>
  <c r="G236" i="1"/>
  <c r="G237" i="1"/>
  <c r="G238" i="1"/>
  <c r="G239" i="1"/>
  <c r="G240" i="1"/>
  <c r="G241" i="1"/>
  <c r="G242" i="1"/>
  <c r="G229" i="1"/>
  <c r="G230" i="1"/>
  <c r="G231" i="1"/>
  <c r="G232" i="1"/>
  <c r="G233" i="1"/>
  <c r="G228" i="1"/>
  <c r="G168" i="1"/>
  <c r="G169" i="1"/>
  <c r="G170" i="1"/>
  <c r="G171" i="1"/>
  <c r="G172" i="1"/>
  <c r="G173" i="1"/>
  <c r="G174" i="1"/>
  <c r="G175" i="1"/>
  <c r="G176" i="1"/>
  <c r="G177" i="1"/>
  <c r="G178" i="1"/>
  <c r="G179" i="1"/>
  <c r="G180" i="1"/>
  <c r="G181" i="1"/>
  <c r="G182" i="1"/>
  <c r="G183" i="1"/>
  <c r="G184" i="1"/>
  <c r="G167" i="1"/>
  <c r="G151" i="1"/>
  <c r="G152" i="1"/>
  <c r="G149" i="1"/>
  <c r="G150" i="1"/>
  <c r="G148" i="1"/>
  <c r="G142" i="1"/>
  <c r="G143" i="1"/>
  <c r="G144" i="1"/>
  <c r="G140" i="1"/>
  <c r="G141" i="1"/>
  <c r="G138" i="1"/>
  <c r="G139" i="1"/>
  <c r="G136" i="1"/>
  <c r="G137" i="1"/>
  <c r="G135" i="1"/>
  <c r="G134" i="1"/>
  <c r="G133" i="1"/>
  <c r="G132" i="1"/>
  <c r="G130" i="1"/>
  <c r="G129" i="1"/>
  <c r="G128" i="1"/>
  <c r="G127" i="1"/>
  <c r="G126" i="1"/>
  <c r="G124" i="1"/>
  <c r="G123" i="1"/>
  <c r="G122" i="1"/>
  <c r="G121" i="1"/>
  <c r="G119" i="1"/>
  <c r="G120" i="1"/>
  <c r="G11" i="1"/>
  <c r="G25" i="1"/>
  <c r="G543" i="1"/>
  <c r="G542" i="1"/>
  <c r="G535" i="1"/>
  <c r="G536" i="1"/>
  <c r="G537" i="1"/>
  <c r="G538" i="1"/>
  <c r="G539" i="1"/>
  <c r="G534" i="1"/>
  <c r="G521" i="1"/>
  <c r="G522" i="1"/>
  <c r="G520" i="1"/>
  <c r="G491" i="1"/>
  <c r="G492" i="1"/>
  <c r="G493" i="1"/>
  <c r="G490" i="1"/>
  <c r="G438" i="1"/>
  <c r="G439" i="1"/>
  <c r="G440" i="1"/>
  <c r="G441" i="1"/>
  <c r="G437" i="1"/>
  <c r="G432" i="1"/>
  <c r="G433" i="1"/>
  <c r="G434" i="1"/>
  <c r="G435" i="1"/>
  <c r="G431" i="1"/>
  <c r="G406" i="1"/>
  <c r="G407" i="1"/>
  <c r="G408" i="1"/>
  <c r="G409" i="1"/>
  <c r="G410" i="1"/>
  <c r="G411" i="1"/>
  <c r="G412" i="1"/>
  <c r="G413" i="1"/>
  <c r="G414" i="1"/>
  <c r="G415" i="1"/>
  <c r="G416" i="1"/>
  <c r="G417" i="1"/>
  <c r="G418" i="1"/>
  <c r="G419" i="1"/>
  <c r="G420" i="1"/>
  <c r="G421" i="1"/>
  <c r="G422" i="1"/>
  <c r="G423" i="1"/>
  <c r="G424" i="1"/>
  <c r="G425" i="1"/>
  <c r="G426" i="1"/>
  <c r="G427" i="1"/>
  <c r="G428" i="1"/>
  <c r="G429" i="1"/>
  <c r="G405" i="1"/>
  <c r="G401" i="1"/>
  <c r="G402" i="1"/>
  <c r="G403" i="1"/>
  <c r="G400" i="1"/>
  <c r="G331" i="1"/>
  <c r="G211" i="1"/>
  <c r="G212" i="1"/>
  <c r="G213" i="1"/>
  <c r="G214" i="1"/>
  <c r="G215" i="1"/>
  <c r="G217" i="1"/>
  <c r="G218" i="1"/>
  <c r="G219" i="1"/>
  <c r="G222" i="1"/>
  <c r="G223" i="1"/>
  <c r="G224" i="1"/>
  <c r="G225" i="1"/>
  <c r="G210" i="1"/>
  <c r="G187" i="1"/>
  <c r="G188" i="1"/>
  <c r="G189" i="1"/>
  <c r="G190" i="1"/>
  <c r="G191" i="1"/>
  <c r="G192" i="1"/>
  <c r="G193" i="1"/>
  <c r="G194" i="1"/>
  <c r="G195" i="1"/>
  <c r="G196" i="1"/>
  <c r="G197" i="1"/>
  <c r="G198" i="1"/>
  <c r="G199" i="1"/>
  <c r="G200" i="1"/>
  <c r="G201" i="1"/>
  <c r="G202" i="1"/>
  <c r="G203" i="1"/>
  <c r="G204" i="1"/>
  <c r="G205" i="1"/>
  <c r="G186" i="1"/>
  <c r="G147" i="1"/>
  <c r="G146" i="1"/>
  <c r="G118" i="1"/>
  <c r="G125" i="1"/>
  <c r="G117" i="1"/>
  <c r="G109" i="1"/>
  <c r="G110" i="1"/>
  <c r="G108" i="1"/>
  <c r="G84" i="1"/>
  <c r="G83" i="1"/>
  <c r="G72" i="1"/>
  <c r="G73" i="1"/>
  <c r="G74" i="1"/>
  <c r="G75" i="1"/>
  <c r="G76" i="1"/>
  <c r="G77" i="1"/>
  <c r="G78" i="1"/>
  <c r="G79" i="1"/>
  <c r="G80" i="1"/>
  <c r="G81" i="1"/>
  <c r="G71" i="1"/>
  <c r="G51" i="1"/>
  <c r="G52" i="1"/>
  <c r="G53" i="1"/>
  <c r="G54" i="1"/>
  <c r="G55" i="1"/>
  <c r="G56" i="1"/>
  <c r="G57" i="1"/>
  <c r="G58" i="1"/>
  <c r="G59" i="1"/>
  <c r="G60" i="1"/>
  <c r="G61" i="1"/>
  <c r="G62" i="1"/>
  <c r="G63" i="1"/>
  <c r="G64" i="1"/>
  <c r="G65" i="1"/>
  <c r="G66" i="1"/>
  <c r="G67" i="1"/>
  <c r="G68" i="1"/>
  <c r="G69" i="1"/>
  <c r="G50" i="1"/>
  <c r="G48" i="1"/>
  <c r="G47" i="1"/>
  <c r="G44" i="1"/>
  <c r="G45" i="1"/>
  <c r="G43" i="1"/>
  <c r="G38" i="1"/>
  <c r="G39" i="1"/>
  <c r="G40" i="1"/>
  <c r="G41" i="1"/>
  <c r="G37" i="1"/>
  <c r="G28" i="1"/>
  <c r="G29" i="1"/>
  <c r="G30" i="1"/>
  <c r="G31" i="1"/>
  <c r="G32" i="1"/>
  <c r="G33" i="1"/>
  <c r="G34" i="1"/>
  <c r="G27" i="1"/>
  <c r="G21" i="1"/>
  <c r="G22" i="1"/>
  <c r="G23" i="1"/>
  <c r="G24" i="1"/>
  <c r="G15" i="1"/>
  <c r="G16" i="1"/>
  <c r="G17" i="1"/>
  <c r="G18" i="1"/>
  <c r="G19" i="1"/>
  <c r="G20" i="1"/>
  <c r="G14" i="1"/>
</calcChain>
</file>

<file path=xl/sharedStrings.xml><?xml version="1.0" encoding="utf-8"?>
<sst xmlns="http://schemas.openxmlformats.org/spreadsheetml/2006/main" count="762" uniqueCount="591">
  <si>
    <t>АРТИКУЛ</t>
  </si>
  <si>
    <t>кол-во</t>
  </si>
  <si>
    <t>НДС (%)</t>
  </si>
  <si>
    <t>ЦЕНЫ УКАЗАНЫ В РУБЛЯХ</t>
  </si>
  <si>
    <t xml:space="preserve">1) Настольные и настенные системы. </t>
  </si>
  <si>
    <t>Возможно оснащение помещений ЛЮБОЙ ПЛОЩАДИ (цена предоставляется индивидуально)</t>
  </si>
  <si>
    <t>СВЕТОВЫЕ МАЯКИ ДЛЯ СЛАБОВИДЯЩИХ и НЕЗРЯЧИХ</t>
  </si>
  <si>
    <t>НАВИГАЦИОННАЯ СИСТЕМА ДЛЯ СЛАБОВИДЯЩИХ И СЛЕПЫХ ЛЮДЕЙ (ЗВУКОВОЙ МАЯК С БРАСЛЕТОМ-АКТИВАТОРОМ) "ПАРУС"</t>
  </si>
  <si>
    <t>нет номера</t>
  </si>
  <si>
    <t>Кнопка вызова для помещения СТАНДАРТ (Ар)</t>
  </si>
  <si>
    <t>Кнопка вызова со шнурком (Аш)</t>
  </si>
  <si>
    <t>Бегущие строки для улиц</t>
  </si>
  <si>
    <t>Бегущие строки для помещений</t>
  </si>
  <si>
    <t>Рельефные пиктограмм и знаки. Материал - оргстекло  (крепление на металлических дистанционных хромированных держателях, толщина держателя - 19 мм, расстояние от стены - 21 мм.)</t>
  </si>
  <si>
    <t>ЛЮБЫЕ ПРОЧИЕ РАЗМЕРЫ и МАТЕРИАЛЫ ПИКТОГРАММ, НОМЕРОВ и пр. изделий - ЦЕНА ПОД ЗАКАЗ</t>
  </si>
  <si>
    <t>ЛЮБЫЕ ПРОЧИЕ РАЗМЕРЫ и МАТЕРИАЛЫ ТАБЛИЧЕК, ВЫВЕСОК и ТАБЛО, а также вариантов креплений - ЦЕНА ПОД ЗАКАЗ</t>
  </si>
  <si>
    <t xml:space="preserve">ПЛОСКИЕ (НЕРЕЛЬЕФНЫЕ) ИНФОРМАЦИОННЫЕ ЗНАКИ, ПИКТОГРАММЫ, ТАБЛИЧКИ, ВЫВЕСКИ И ТАБЛО </t>
  </si>
  <si>
    <t>ДРУГИЕ РАЗМЕРЫ и МАТЕРИАЛЫ  - ЦЕНА ПОД ЗАКАЗ</t>
  </si>
  <si>
    <t>НЕСТАНДАРТНЫЕ РАЗМЕРЫ И ВИДЫ КРЕПЛЕНИЯ РАССЧИТЫВАЮТСЯ ИНДИВИДУАЛЬНО</t>
  </si>
  <si>
    <t>НАКЛЕЙКИ ИНФОРМАЦИОННЫЕ (ПВХ на клеящейся основе, любой рисунок)</t>
  </si>
  <si>
    <t>Алюминиевая полоса с резиновой вставкой, м.п.</t>
  </si>
  <si>
    <t>Противоскользящее покрытие - антикаблук, 14 мм., цена за 1 кв.м.</t>
  </si>
  <si>
    <t>Противоскользящее покрытие - антикаблук, 10 мм., цена за 1 кв.м</t>
  </si>
  <si>
    <t>Нескользящее покрытие с ворсом (12 кв.м) темно-коричневый в канте 3х4 м</t>
  </si>
  <si>
    <t>Накладка на ступень (черная, резиновая, ячеистая) 260ммх1100мм</t>
  </si>
  <si>
    <t>ИНФОРМАЦИОННЫЕ СТЕНДЫ</t>
  </si>
  <si>
    <t>Также возможны другие размеры поручня прямого двухопорного (от 300 до 1200 мм по индивидуальному заказу)</t>
  </si>
  <si>
    <t xml:space="preserve">                                           8996 (белый)  24399 (желтый)      </t>
  </si>
  <si>
    <t>23735 (белый) 23736 (желтый)</t>
  </si>
  <si>
    <t>9001 (белый) 24401 (желтый)</t>
  </si>
  <si>
    <t>16837 (белый) 24400 (желтый)</t>
  </si>
  <si>
    <t xml:space="preserve">8995 (белый)                                 24110 (желтый) </t>
  </si>
  <si>
    <t>НАСТЕННЫЕ АНТИБАКТЕРИАЛЬНЫЕ ПЕРИЛА ПРОИЗВОЛЬНОЙ ФОРМЫ</t>
  </si>
  <si>
    <t>Б/н</t>
  </si>
  <si>
    <t>СПЕЦИАЛЬНАЯ САНТЕХНИКА ДЛЯ ИНВАЛИДОВ</t>
  </si>
  <si>
    <t>ПЕРИЛА ДЛЯ ВХОДНОЙ ГРУППЫ</t>
  </si>
  <si>
    <t xml:space="preserve">26541
</t>
  </si>
  <si>
    <t xml:space="preserve">26482
</t>
  </si>
  <si>
    <t xml:space="preserve">
18013
</t>
  </si>
  <si>
    <t>Алюминиевый угол с 2мя резиновыми вставками (1330 мм, желтая)</t>
  </si>
  <si>
    <t>Алюминиевый угол с 2мя резиновыми вставками (2000 мм, желтая)</t>
  </si>
  <si>
    <t xml:space="preserve">Кнопка вызова УНИВЕРСАЛ (Ав), антивандальная всепогодная со шнурком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</si>
  <si>
    <t>26982 (белый) 26983 (желтый)</t>
  </si>
  <si>
    <t>26984 (белый) 26985 (желтый)</t>
  </si>
  <si>
    <t>26986 (белый) 26987 (желтый)</t>
  </si>
  <si>
    <t>27306 (левый) 27307 (правый)</t>
  </si>
  <si>
    <t xml:space="preserve">ЦЕНА РАССЧИТЫВАЕТСЯ ИНДИВИДУАЛЬНО </t>
  </si>
  <si>
    <t xml:space="preserve">Сушилка для рук  </t>
  </si>
  <si>
    <t xml:space="preserve">29383
</t>
  </si>
  <si>
    <t>Самоклеящийся угол, м.п. (цвет черный), в  бухте 12,5 м</t>
  </si>
  <si>
    <t>Самоклеящийся угол, м.п. (цвет желтый), в  бухте 12,5 м</t>
  </si>
  <si>
    <t xml:space="preserve">Программное обеспечение </t>
  </si>
  <si>
    <t xml:space="preserve">Аппаратное обеспечение </t>
  </si>
  <si>
    <t>СИСТЕМА ЭЛЕКТРОННАЯ ОЧЕРЕДЬ. Электронная очередь — это программно-аппаратный комплекс, позволяющий формализовать и оптимизировать управление потоком посетителей. Главная цель системы электронной очереди — целенаправленное направление посетителей внутри организации и получение информации о наиболее востребованных услугах, время их оказания и т.д.</t>
  </si>
  <si>
    <t>Терминал сенсорный 19", с термопринтером.
Терминал осуществляет выдачу билетов для клиентов и регистрацию для них. Данный аппарат позволит предоставлять клиентам и посетителям информацию в удобной интерактивной форме. Электронная машина позволит упорядочить процесс предоставления услуг и облегчить работу обслуживающего персонала.  Рекомендуемое количество 1 шт.</t>
  </si>
  <si>
    <t xml:space="preserve">Системный блок для информационного табло, предназначен для координации движения потоков посетителей.  </t>
  </si>
  <si>
    <t xml:space="preserve">ПО "Виртуальный пульт" лицензия.  </t>
  </si>
  <si>
    <t xml:space="preserve">ПО "Физический пульт" лицензия.  Используется только при наличии Пульта оператора физического.  </t>
  </si>
  <si>
    <t xml:space="preserve">ПО "Онлайн-мониторинг". Позволяет в режиме реального времени отслеживать обстановку в зале. Сколько человек ожидает, сколько по времени ожидает, какой сотрудник какую услугу оказывает и сколько по времени и т.д. </t>
  </si>
  <si>
    <t xml:space="preserve">ПО "Предварительная запись через Интернет". Запись через интернет нужна если у сотрудника есть сайт, через который клиенты записываются на прием. Специальный модуль, внедряют на сайт и запись будет идти именно внутри системы электронной очереди, чтобы не было задвоений.  </t>
  </si>
  <si>
    <t>Информациононе табло в комплекте:</t>
  </si>
  <si>
    <t>Терминал с программным обепечением:</t>
  </si>
  <si>
    <t xml:space="preserve">Коммутационный блок для табло. Используется для табло оператора. Необходимо 1 шт  если количество табло свыше 6 штук. </t>
  </si>
  <si>
    <t>Табло оператора в комплекте:</t>
  </si>
  <si>
    <t>Дополнительное программное обеспечение:</t>
  </si>
  <si>
    <t>ПО "Пульт Администратора". Программа позволяющая осуществлять мониторинг работы электронной оререди.</t>
  </si>
  <si>
    <t xml:space="preserve">26877
</t>
  </si>
  <si>
    <t>НОВИНКА!!!!</t>
  </si>
  <si>
    <t>Алюминиевый угол с 2мя резиновыми вставками (1330 мм, черная)</t>
  </si>
  <si>
    <t>ЦЕНА РАССЧИТЫВАЕТСЯ ИНДИВИДУАЛЬНО
ПО ЗАПРОСУ</t>
  </si>
  <si>
    <t>ПРОЕКТИРОВАНИЕ ДОСТУПНОЙ СРЕДЫ</t>
  </si>
  <si>
    <t>ИНВАЛИДНЫЕ КОЛЯСКИ</t>
  </si>
  <si>
    <t>ПРОЕКТИРОВАНИЕ</t>
  </si>
  <si>
    <t xml:space="preserve">СПЕЦИАЛЬНАЯ САНТЕХНИКА ДЛЯ ДЕТЕЙ-ИНВАЛИДОВ </t>
  </si>
  <si>
    <t xml:space="preserve">Жидкокристаллическая панель 43``. 
Жидкокристаллическая панель отображает общий поток посетителей и очередность продвижения очереди.  </t>
  </si>
  <si>
    <t xml:space="preserve">Кронштейн для ЖК-панели 32``-50``, предназначен для крепления Жидкокристаллической панели 43``.  </t>
  </si>
  <si>
    <t xml:space="preserve">ИНФОРМАЦИННО-ТАКТИЛЬНЫЕ (РЕЛЬЕФНЫЕ) ЗНАКИ, ПИКТОГРАММЫ, ТАБЛИЧКИ, ТАБЛО и ВЫВЕСКИ </t>
  </si>
  <si>
    <t>Информационно-тактильный знак наклонный (оргстекло) 100х300</t>
  </si>
  <si>
    <t>Информационно-тактильный знак наклонный (оргстекло) 150х300</t>
  </si>
  <si>
    <t>НАСТОЛЬНЫЕ ИНФОРМАЦИОННО-ТАКТИЛЬНЫЕ ЗНАКИ ИЗ ОРГСТЕКЛА СО СГИБОМ (КНИЖКА)</t>
  </si>
  <si>
    <t>Информационно-тактильный знак 100х300 +1 карман</t>
  </si>
  <si>
    <t>Информационно-тактильный знак 150х300 +1 карман</t>
  </si>
  <si>
    <t>Информационно-тактильный знак 150х300 +2 кармана</t>
  </si>
  <si>
    <t>ИНФОРМАЦИОННО-ТАКТИЛЬНЫЕ ЗНАКИ С КАРМАНОМ ДЛЯ СМЕННОЙ ИНФОРМАЦИИ</t>
  </si>
  <si>
    <t>24402 (желтый)</t>
  </si>
  <si>
    <t>Поручень напольно-настенный с антибактериальным покрытием, сталь с нейлоновым антибактериальным покрытием
Крепление: пол - стена. Ребристая нескользящая поверхность. 
Диаметр трубы 35 мм. Высота 850 мм. Длина неоткидного элемента 800 мм. Цвет: белый, желтый.</t>
  </si>
  <si>
    <t xml:space="preserve">Поручень неоткидной трёхопорный с антибактериальным покрытием, сталь с нейлоновым антибактериальным покрытием
Ребристая нескользящая поверхность. Цвет: белый, желтый
Диаметр трубы 35 мм. Длина 800 мм. Расстояние между опорами 125 мм </t>
  </si>
  <si>
    <t>Поручень опорный L-образный вертикальный, сталь с нейлоновым антибактериальным покрытием.
Диаметр трубы 40 мм. Размер 400х600мм. Расстояние трубы до стены 90 мм
Крепление:  стена - 3</t>
  </si>
  <si>
    <t>Кнопка беспроводная антивандальная большого диаметра для людей с инвалидностью (Ап)</t>
  </si>
  <si>
    <t>Информационно-тактильный знак наклонный (оргстекло) 100х300 +1 карман</t>
  </si>
  <si>
    <t xml:space="preserve">Информационно-тактильный знак наклонный (оргстекло) 150х300 + 1 карман </t>
  </si>
  <si>
    <t>Информационно-тактильный знак наклонный (оргстекло) 150х300 + 2 кармана</t>
  </si>
  <si>
    <t>62306 (белый) 62307 (желтый)</t>
  </si>
  <si>
    <t>62304 (белый) 62305 (желтый)</t>
  </si>
  <si>
    <t>Абонентское устройство (АУ) для пользователя "Ориентир".</t>
  </si>
  <si>
    <t>нов</t>
  </si>
  <si>
    <t>Трафареты для тактильных направляющих полос на штырьках.</t>
  </si>
  <si>
    <t>Трафареты для тактильных направляющих полос без штифта.</t>
  </si>
  <si>
    <t>63447 (белый)
63446 (желтый)</t>
  </si>
  <si>
    <t>27971 (белый)
26988 (желтый)</t>
  </si>
  <si>
    <t xml:space="preserve">Комплект ПО "Сервер очереди" (включено по 1 лицензии: "Регистратор", "Зал оповещения", "Администратор сервера")  </t>
  </si>
  <si>
    <t>Кнопка вызова для помещения ЭКОНОМ (Ев)</t>
  </si>
  <si>
    <t>Поручень пристенный одноуровневый, нержавеющая сталь, м.п.</t>
  </si>
  <si>
    <t>Поручень пристенный двухуровневый, нержавеющая сталь, м.п.</t>
  </si>
  <si>
    <t>Перила одноуровневые на стойках, нержавеющая сталь, м.п.</t>
  </si>
  <si>
    <t>Перила двухуровневые на стойках, нержавеющая сталь, м.п.</t>
  </si>
  <si>
    <t>Ограждение пандуса двухуровневое, нержавеющая сталь, м.п.</t>
  </si>
  <si>
    <t>Табло оператора светодиодное TON-MR80, 8888 (RS485, 9V, матричное, RGB, высота символа 80 мм, пластиковый корпус). Комплектуется аппликацией типа Окно №1 или Касса №1.</t>
  </si>
  <si>
    <t>Пульт оператора ПЛАНШЕТНЫЙ 10", Wi-Fi, ОС Андроид + ПО NEURONIQ</t>
  </si>
  <si>
    <t>Приемник (Пс)</t>
  </si>
  <si>
    <r>
      <t xml:space="preserve">Диспенсер для туалетной бумаги 
</t>
    </r>
    <r>
      <rPr>
        <sz val="11"/>
        <rFont val="Calibri"/>
        <family val="2"/>
        <charset val="204"/>
        <scheme val="minor"/>
      </rPr>
      <t/>
    </r>
  </si>
  <si>
    <t>Автоматический диспенсер для туалетной бумаги</t>
  </si>
  <si>
    <t xml:space="preserve">НАИМЕНОВАНИЕ И ОПИСАНИЕ ПОЗИЦИЙ                                                                                                                                                                                                                           ПО НАПРАВЛЕНИЮ "ДОСТУПНАЯ СРЕДА" </t>
  </si>
  <si>
    <t>Алюминиевый угол с 3мя резиновыми вставками (1330 мм, желтая)</t>
  </si>
  <si>
    <t>Алюминиевый угол с 3мя резиновыми вставками (2000 мм, желтая)</t>
  </si>
  <si>
    <t xml:space="preserve"> ДЛЯ Г. МОСКВЫ И МОСКОВСКОЙ ОБЛАСТИ от 35 000,00 РУБ. ДЛЯ РЕГИОНОВ ЦЕНА РАССЧИТЫВАЕТСЯ ИНДИВИДУАЛЬНО
 ПО ЗАПРОСУ </t>
  </si>
  <si>
    <t>Перила двусторонние одноуровневые на стойках, нержавеющая сталь, м.п.</t>
  </si>
  <si>
    <t>Перила Двусторонние двухуровневые на стойках, нержавеющая сталь, м.п.</t>
  </si>
  <si>
    <t xml:space="preserve"> ДЛЯ Г. МОСКВЫ И МОСКОВСКОЙ ОБЛАСТИ ОТ 50 000,00 РУБ. ДЛЯ РЕГИОНОВ ЦЕНА РАССЧИТЫВАЕТСЯ ИНДИВИДУАЛЬНО
 ПО ЗАПРОСУ </t>
  </si>
  <si>
    <r>
      <rPr>
        <b/>
        <u/>
        <sz val="22"/>
        <color theme="0"/>
        <rFont val="Times New Roman"/>
        <family val="1"/>
        <charset val="204"/>
      </rPr>
      <t>ЭКСПЕРТНОЕ ЗАКЛЮЧЕНИЕ ПО ДОСТУПНОСТИ ОБЪЕКТОВ</t>
    </r>
    <r>
      <rPr>
        <b/>
        <sz val="13"/>
        <color theme="0"/>
        <rFont val="Times New Roman"/>
        <family val="1"/>
        <charset val="204"/>
      </rPr>
      <t xml:space="preserve">
</t>
    </r>
  </si>
  <si>
    <r>
      <rPr>
        <b/>
        <sz val="18"/>
        <rFont val="Times New Roman"/>
        <family val="1"/>
        <charset val="204"/>
      </rPr>
      <t xml:space="preserve">ПАСПОРТА ДОСТУПНОСТИ ЛЮБОЙ СЛОЖНОСТИ </t>
    </r>
    <r>
      <rPr>
        <sz val="11"/>
        <rFont val="Times New Roman"/>
        <family val="1"/>
        <charset val="204"/>
      </rPr>
      <t xml:space="preserve">
Оформление Паспорта доступности согласно методике МинТруда России (Приказ МинТруда России №627 от 25 декабря 2012 г.)
• Производим экспертное обследование объекта и анализируем его доступность для инвалидов
• Составляем Акт обследования объекта с заключением о его доступности для маломобильных граждан
• Разрабатываем «Паспорт доступности объекта»</t>
    </r>
  </si>
  <si>
    <r>
      <rPr>
        <b/>
        <sz val="18"/>
        <rFont val="Times New Roman"/>
        <family val="1"/>
        <charset val="204"/>
      </rPr>
      <t xml:space="preserve">СЕРТИФИКАЦИЯ ОБЪЕКТОВ НА ПРЕДМЕТ ДОСТУПНОСТИ </t>
    </r>
    <r>
      <rPr>
        <sz val="11"/>
        <rFont val="Times New Roman"/>
        <family val="1"/>
        <charset val="204"/>
      </rPr>
      <t xml:space="preserve">
Сертификация объекта в системе добровольной сертификации соответствия объектов общественной инфраструктуры потребностям их доступности для людей с инвалидностью.
Система зарегистрирована 29 мая 2015 года в Федеральном агенстве по техническому регулированию и метрологии (Росстандарт). 
Регистрационный номер системы № РОСС RU.З1356.04ИАС0
</t>
    </r>
  </si>
  <si>
    <r>
      <rPr>
        <b/>
        <sz val="18"/>
        <rFont val="Times New Roman"/>
        <family val="1"/>
        <charset val="204"/>
      </rPr>
      <t>Эскизный проект</t>
    </r>
    <r>
      <rPr>
        <sz val="11"/>
        <rFont val="Times New Roman"/>
        <family val="1"/>
        <charset val="204"/>
      </rPr>
      <t xml:space="preserve"> решений по обеспечению доступности (стадия "П", Проект 10 раздела “Мероприятия по обеспечению доступа инвалидов”)
Проект позволяет за короткий срок наглядно продемонстрировать решения предложенные проектировщиком или пожелания заказчика, а главное - определить необходимые затраты на будущее или обосновать их.
</t>
    </r>
  </si>
  <si>
    <r>
      <rPr>
        <b/>
        <sz val="18"/>
        <rFont val="Times New Roman"/>
        <family val="1"/>
        <charset val="204"/>
      </rPr>
      <t>Разработка проектно-сметной документации</t>
    </r>
    <r>
      <rPr>
        <sz val="11"/>
        <rFont val="Times New Roman"/>
        <family val="1"/>
        <charset val="204"/>
      </rPr>
      <t xml:space="preserve"> решений по обеспечению достпности объекта
Проектирование состоит из нескольких этапов: Первым делом осуществляется выезд специалистов на объект для сбора различных данных которые по большей части осуществляются при помощи визуального изучения, производиться экспертиза ОДИ, позволяющая определить уровень доступности.  По завершению изучения объекта наши специалисты проводят консультацию с заказчиком в ходе которой мы предоставляем полную информацию. Кроме того, в ходе консультации обсуждаются ключевые моменты. Завершающий этап проектирования заключается в разработке проекта и его сдачи заказчику.  
</t>
    </r>
  </si>
  <si>
    <r>
      <rPr>
        <b/>
        <sz val="18"/>
        <rFont val="Times New Roman"/>
        <family val="1"/>
        <charset val="204"/>
      </rPr>
      <t>Разработка сметной документации решений по обеспечению доступности объекта</t>
    </r>
    <r>
      <rPr>
        <sz val="11"/>
        <rFont val="Times New Roman"/>
        <family val="1"/>
        <charset val="204"/>
      </rPr>
      <t xml:space="preserve">
Финансово-хозяйственный документ, в котором содержится подробная роспись расходов финансовых средств с упоминанием их целевого назначения. Смета является нормативным документом, обязательным к исполнению.
</t>
    </r>
  </si>
  <si>
    <r>
      <rPr>
        <b/>
        <u/>
        <sz val="22"/>
        <color theme="0"/>
        <rFont val="Times New Roman"/>
        <family val="1"/>
        <charset val="204"/>
      </rPr>
      <t xml:space="preserve">ИНФОРМАЦИОННЫЕ ИНДУКЦИОННЫЕ СИСТЕМЫ ДЛЯ СЛАБОСЛЫШАЩИХ серии "ИСТОК"  </t>
    </r>
    <r>
      <rPr>
        <b/>
        <sz val="13"/>
        <color theme="0"/>
        <rFont val="Times New Roman"/>
        <family val="1"/>
        <charset val="204"/>
      </rPr>
      <t xml:space="preserve">
Стационарные и портативные устройства, которые позволяют пользователям слуховых аппаратов и кохлеарных имплантов лучше слышать в условиях окружающего шума и реверберации (эха).  Передают звук с микрофона, линии громкой связи или другого передающего устройства непосредственно на слуховой аппарат человека с нарушенным слухом. </t>
    </r>
  </si>
  <si>
    <r>
      <rPr>
        <b/>
        <sz val="11"/>
        <rFont val="Times New Roman"/>
        <family val="1"/>
        <charset val="204"/>
      </rPr>
      <t>Портативная информационная индукционная система "Исток А2"</t>
    </r>
    <r>
      <rPr>
        <sz val="11"/>
        <rFont val="Times New Roman"/>
        <family val="1"/>
        <charset val="204"/>
      </rPr>
      <t xml:space="preserve">. Переносная панель со встроенным микрофоном и аккумулятором, размер 250х270х91 мм, радиус действия до 2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внешним микрофоном и блоком питания. </t>
    </r>
  </si>
  <si>
    <r>
      <rPr>
        <b/>
        <sz val="11"/>
        <rFont val="Times New Roman"/>
        <family val="1"/>
        <charset val="204"/>
      </rPr>
      <t>Портативная информационная индукционная система "Исток А2" со встроенными в корпус гнездом для карт SD и MMC и встроенным плеером для проигрывания предварительно записанных сообщений</t>
    </r>
    <r>
      <rPr>
        <sz val="11"/>
        <rFont val="Times New Roman"/>
        <family val="1"/>
        <charset val="204"/>
      </rPr>
      <t>. Переносная панель с встроенным микрофоном и аккумулятором, размер 250х270х91 мм, радиус действия до 2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внешним микрофоном и блоком питания. Для трансляции сообщений на слуховой аппарат в автоматическом режиме система имеет автоматическое звуковоспроизводящее устройство, проигрывающее файлы в формате MP3, WMA</t>
    </r>
  </si>
  <si>
    <r>
      <t xml:space="preserve">Портативная информационная индукционная система "Исток" А2 с аудиовыходом. </t>
    </r>
    <r>
      <rPr>
        <sz val="11"/>
        <rFont val="Times New Roman"/>
        <family val="1"/>
        <charset val="204"/>
      </rPr>
      <t>Система поставляется в комплекте с наушниками, для слабослышащего посетителя без слухового аппарата.</t>
    </r>
  </si>
  <si>
    <r>
      <rPr>
        <b/>
        <sz val="11"/>
        <rFont val="Times New Roman"/>
        <family val="1"/>
        <charset val="204"/>
      </rPr>
      <t>Портативная информационная индукционная система "Исток А2"</t>
    </r>
    <r>
      <rPr>
        <b/>
        <u/>
        <sz val="11"/>
        <rFont val="Times New Roman"/>
        <family val="1"/>
        <charset val="204"/>
      </rPr>
      <t xml:space="preserve"> С ПЕТЛИЧНЫМ РАДИОМИКРОФОНОМ и встроенным плеером для проигрывания предварительно записанных сообщений.</t>
    </r>
    <r>
      <rPr>
        <sz val="11"/>
        <rFont val="Times New Roman"/>
        <family val="1"/>
        <charset val="204"/>
      </rPr>
      <t xml:space="preserve"> Переносная панель с встроенным блоком приема сигнала от радиомикрофона, с радиомикрофоном, со втроенным аккумулятором, размер 250х270х91 мм, радиус действия петли до 2 м., радиус дейсвия радиомикрофона - до 50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радиомикрофоном и блоком питания. </t>
    </r>
  </si>
  <si>
    <r>
      <rPr>
        <b/>
        <sz val="11"/>
        <rFont val="Times New Roman"/>
        <family val="1"/>
        <charset val="204"/>
      </rPr>
      <t>Портативная информационная индукционная система "Исток А2"</t>
    </r>
    <r>
      <rPr>
        <b/>
        <u/>
        <sz val="11"/>
        <rFont val="Times New Roman"/>
        <family val="1"/>
        <charset val="204"/>
      </rPr>
      <t xml:space="preserve"> С  РАДИОМИКРОФОНОМ НА СТОЙКЕ</t>
    </r>
    <r>
      <rPr>
        <sz val="11"/>
        <rFont val="Times New Roman"/>
        <family val="1"/>
        <charset val="204"/>
      </rPr>
      <t xml:space="preserve">. Переносная панель со встроенным блоком приема сигнала от радиомикрофона (обеспечивает значительно более удобные условия пользования панелью в ряде ситуаций). Комплектация с радиомикрофоном, со втроенным аккумулятором, размер 250х270х91 мм, радиус действия петли до 2 м., радиус действия радиомикрофона - до 50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радиомикрофоном и блоком питания. </t>
    </r>
  </si>
  <si>
    <r>
      <rPr>
        <b/>
        <sz val="11"/>
        <rFont val="Times New Roman"/>
        <family val="1"/>
        <charset val="204"/>
      </rPr>
      <t>Портативная информационная индукционная система "Исток А2"</t>
    </r>
    <r>
      <rPr>
        <b/>
        <u/>
        <sz val="11"/>
        <rFont val="Times New Roman"/>
        <family val="1"/>
        <charset val="204"/>
      </rPr>
      <t xml:space="preserve"> С РАДИОМИКРОФОНОМ НА СТОЙКЕ и встроенным плеером для проигрывания предварительно записанных сообщений.</t>
    </r>
    <r>
      <rPr>
        <sz val="11"/>
        <rFont val="Times New Roman"/>
        <family val="1"/>
        <charset val="204"/>
      </rPr>
      <t xml:space="preserve"> Переносная панель с встроенным блоком приема сигнала от радиомикрофона, с радиомикрофоном, со втроенным аккумулятором, размер 250х270х91 мм, радиус действия петли до 2 м., радиус дейсвия радиомикрофона - до 50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радиомикрофоном и блоком питания. </t>
    </r>
  </si>
  <si>
    <r>
      <rPr>
        <b/>
        <sz val="11"/>
        <rFont val="Times New Roman"/>
        <family val="1"/>
        <charset val="204"/>
      </rPr>
      <t xml:space="preserve">Информационная индукционная система с интегрированным уcтройством воспроизведения "Исток" М2. </t>
    </r>
    <r>
      <rPr>
        <sz val="11"/>
        <rFont val="Times New Roman"/>
        <family val="1"/>
        <charset val="204"/>
      </rPr>
      <t xml:space="preserve">Настенная индукционная панель с плеером, размер 500х500х60 мм, радиус действия до 3,2 м. Обеспечивает передачу звукового сигнала, записанного на внешний носитель (флэш-карту), или с другого источника звукового сигнала на слуховые аппараты пользователей. </t>
    </r>
  </si>
  <si>
    <r>
      <rPr>
        <b/>
        <sz val="11"/>
        <rFont val="Times New Roman"/>
        <family val="1"/>
        <charset val="204"/>
      </rPr>
      <t xml:space="preserve">Информационная индукционная система с интегрированным уcтройством воспроизведения "Исток" М2 с РАДИОМИКРОФОНОМ НА СТОЙКЕ. </t>
    </r>
    <r>
      <rPr>
        <sz val="11"/>
        <rFont val="Times New Roman"/>
        <family val="1"/>
        <charset val="204"/>
      </rPr>
      <t xml:space="preserve">Настенная индукционная панель с плеером, размер 500х500х60 мм, радиус действия до 3,2 м. Обеспечивает передачу звукового сигнала, записанного на внешний носитель (флэш-карту), или с другого источника звукового сигнала на слуховые аппараты пользователей. </t>
    </r>
  </si>
  <si>
    <r>
      <rPr>
        <b/>
        <sz val="11"/>
        <rFont val="Times New Roman"/>
        <family val="1"/>
        <charset val="204"/>
      </rPr>
      <t xml:space="preserve">Настенная панель "Исток" М3. </t>
    </r>
    <r>
      <rPr>
        <sz val="11"/>
        <rFont val="Times New Roman"/>
        <family val="1"/>
        <charset val="204"/>
      </rPr>
      <t>Настенная панель, размер 1200х800х60 мм, радиус действия до 4,5 м. Обеспечивает передачу звукового сигнала с микрофона, системы оповещения, другого источника звукового сигнала на слуховые аппараты пользователей.</t>
    </r>
  </si>
  <si>
    <r>
      <rPr>
        <b/>
        <sz val="11"/>
        <rFont val="Times New Roman"/>
        <family val="1"/>
        <charset val="204"/>
      </rPr>
      <t>Устройство дистанционного контроля индукционной петли «ИСТОК» К1  (УДК)</t>
    </r>
    <r>
      <rPr>
        <sz val="11"/>
        <rFont val="Times New Roman"/>
        <family val="1"/>
        <charset val="204"/>
      </rPr>
      <t xml:space="preserve">. УДК предназначено для использования в любых помещениях, где установлены стационарные либо переносные индукционные системы (аудитории, классы, спортивные залы, театры, и друге места профессиональной деятельности и отдыха). Устройство предназначено для настройки и проверки работоспособности систем информационных для слабослышащих любых типов, работающих на принципе передачи немодулированного сигнала звуковой частоты посредством магнитной индукции. 
</t>
    </r>
  </si>
  <si>
    <r>
      <rPr>
        <b/>
        <sz val="15"/>
        <color rgb="FFC00000"/>
        <rFont val="Times New Roman"/>
        <family val="1"/>
        <charset val="204"/>
      </rPr>
      <t>УНИКАЛЬНАЯ НОВИНКА!</t>
    </r>
    <r>
      <rPr>
        <b/>
        <sz val="12"/>
        <rFont val="Times New Roman"/>
        <family val="1"/>
        <charset val="204"/>
      </rPr>
      <t xml:space="preserve"> Стационарная система "Исток-Сенсо"</t>
    </r>
    <r>
      <rPr>
        <sz val="12"/>
        <rFont val="Times New Roman"/>
        <family val="1"/>
        <charset val="204"/>
      </rPr>
      <t xml:space="preserve">( зона охвата до 80 м2) </t>
    </r>
    <r>
      <rPr>
        <b/>
        <sz val="12"/>
        <rFont val="Times New Roman"/>
        <family val="1"/>
        <charset val="204"/>
      </rPr>
      <t xml:space="preserve">в комплексе с беспроводной кнопкой для передачи сигнала эвакуации на слуховые аппараты пользователей </t>
    </r>
    <r>
      <rPr>
        <sz val="12"/>
        <rFont val="Times New Roman"/>
        <family val="1"/>
        <charset val="204"/>
      </rPr>
      <t xml:space="preserve"> - </t>
    </r>
    <r>
      <rPr>
        <b/>
        <sz val="14"/>
        <color rgb="FFC00000"/>
        <rFont val="Times New Roman"/>
        <family val="1"/>
        <charset val="204"/>
      </rPr>
      <t xml:space="preserve"> Уникальные миниатюрные размеры усилителя, уникальные возможноти усилителя</t>
    </r>
    <r>
      <rPr>
        <sz val="12"/>
        <rFont val="Times New Roman"/>
        <family val="1"/>
        <charset val="204"/>
      </rPr>
      <t xml:space="preserve"> (в т.ч. встроенная функция приема беспроводного сигнала об эвакуациии, круговой световод по корпусу)</t>
    </r>
  </si>
  <si>
    <r>
      <rPr>
        <b/>
        <sz val="11"/>
        <rFont val="Times New Roman"/>
        <family val="1"/>
        <charset val="204"/>
      </rPr>
      <t>Стационарная система "Исток" С1и</t>
    </r>
    <r>
      <rPr>
        <sz val="11"/>
        <rFont val="Times New Roman"/>
        <family val="1"/>
        <charset val="204"/>
      </rPr>
      <t xml:space="preserve"> ( зона охвата до 25-30 м2) ИНТЕРЬЕРНАЯ (монтаж в кассы, или оснащение локальны зон) </t>
    </r>
  </si>
  <si>
    <r>
      <rPr>
        <b/>
        <sz val="11"/>
        <rFont val="Times New Roman"/>
        <family val="1"/>
        <charset val="204"/>
      </rPr>
      <t>Стационарная система "Исток" С1м..</t>
    </r>
    <r>
      <rPr>
        <sz val="11"/>
        <rFont val="Times New Roman"/>
        <family val="1"/>
        <charset val="204"/>
      </rPr>
      <t xml:space="preserve"> ( зона охвата от 50  до 100 м2) в комплекте с устройством дистанционного контроля, которое позволяет проверить работоспособность любой индукционной системы.</t>
    </r>
  </si>
  <si>
    <r>
      <rPr>
        <b/>
        <sz val="11"/>
        <rFont val="Times New Roman"/>
        <family val="1"/>
        <charset val="204"/>
      </rPr>
      <t>Стационарная система "Исток" С1.</t>
    </r>
    <r>
      <rPr>
        <sz val="11"/>
        <rFont val="Times New Roman"/>
        <family val="1"/>
        <charset val="204"/>
      </rPr>
      <t xml:space="preserve"> ( зона охвата от 100 до 200 м2) в комплекте с устройством дистанционного контроля, которое позволяет проверить работоспособность любой индукционной системы.</t>
    </r>
  </si>
  <si>
    <r>
      <rPr>
        <b/>
        <sz val="11"/>
        <rFont val="Times New Roman"/>
        <family val="1"/>
        <charset val="204"/>
      </rPr>
      <t>Стационарная система "Исток" С3</t>
    </r>
    <r>
      <rPr>
        <sz val="11"/>
        <rFont val="Times New Roman"/>
        <family val="1"/>
        <charset val="204"/>
      </rPr>
      <t xml:space="preserve"> ( зона охвата от 150 до 400 м2) в комплекте с устройством дистанционного контроля, которое позволяет проверить работоспособность любой индукционной системы.</t>
    </r>
  </si>
  <si>
    <r>
      <rPr>
        <b/>
        <sz val="11"/>
        <rFont val="Times New Roman"/>
        <family val="1"/>
        <charset val="204"/>
      </rPr>
      <t>Стационарная система "Исток" С5</t>
    </r>
    <r>
      <rPr>
        <sz val="11"/>
        <rFont val="Times New Roman"/>
        <family val="1"/>
        <charset val="204"/>
      </rPr>
      <t xml:space="preserve"> ( зона охвата от 350 до 600 м2) в комплекте с устройством дистанционного контроля, которое позволяет проверить работоспособность любой индукционной системы.</t>
    </r>
  </si>
  <si>
    <r>
      <rPr>
        <b/>
        <sz val="11"/>
        <rFont val="Times New Roman"/>
        <family val="1"/>
        <charset val="204"/>
      </rPr>
      <t>Стационарная система "Исток" С7</t>
    </r>
    <r>
      <rPr>
        <sz val="11"/>
        <rFont val="Times New Roman"/>
        <family val="1"/>
        <charset val="204"/>
      </rPr>
      <t xml:space="preserve"> (зона охвата от 550 до 800 м2)  в комплекте с устройством дистанционного контроля, которое позволяет проверить работоспособность любой индукционной системы.</t>
    </r>
  </si>
  <si>
    <r>
      <rPr>
        <b/>
        <sz val="11"/>
        <rFont val="Times New Roman"/>
        <family val="1"/>
        <charset val="204"/>
      </rPr>
      <t>Стационарная система "Исток" С7+</t>
    </r>
    <r>
      <rPr>
        <sz val="11"/>
        <rFont val="Times New Roman"/>
        <family val="1"/>
        <charset val="204"/>
      </rPr>
      <t xml:space="preserve"> (зона охвата до 1000 м2)  в комплекте с устройством дистанционного контроля, которое позволяет проверить работоспособность любой индукционной системы.</t>
    </r>
  </si>
  <si>
    <r>
      <rPr>
        <b/>
        <u/>
        <sz val="22"/>
        <color theme="0"/>
        <rFont val="Times New Roman"/>
        <family val="1"/>
        <charset val="204"/>
      </rPr>
      <t xml:space="preserve">ЗВУКОВЫЕ МАЯКИ ДЛЯ СЛАБОВИДЯЩИХ и НЕЗРЯЧИХ </t>
    </r>
    <r>
      <rPr>
        <b/>
        <sz val="13"/>
        <color theme="0"/>
        <rFont val="Times New Roman"/>
        <family val="1"/>
        <charset val="204"/>
      </rPr>
      <t xml:space="preserve">
Звуковые информаторы с кнопкой активации или датчиком движения. Информируют посетителей с нарушенным зрением о возможностях или рисках в зоне их размещения.</t>
    </r>
  </si>
  <si>
    <r>
      <rPr>
        <b/>
        <sz val="11"/>
        <rFont val="Times New Roman"/>
        <family val="1"/>
        <charset val="204"/>
      </rPr>
      <t>Звуковой маяк A200</t>
    </r>
    <r>
      <rPr>
        <sz val="11"/>
        <rFont val="Times New Roman"/>
        <family val="1"/>
        <charset val="204"/>
      </rPr>
      <t xml:space="preserve"> (с датчиком движения - информационное сообщение проигрывается автоматически при срабатывании датчика движения) </t>
    </r>
  </si>
  <si>
    <r>
      <rPr>
        <b/>
        <sz val="11"/>
        <rFont val="Times New Roman"/>
        <family val="1"/>
        <charset val="204"/>
      </rPr>
      <t>Звуковой маяк</t>
    </r>
    <r>
      <rPr>
        <sz val="11"/>
        <rFont val="Times New Roman"/>
        <family val="1"/>
        <charset val="204"/>
      </rPr>
      <t xml:space="preserve"> (включает беспроводную антивандальную кнопку активации большого диаметра для людей с инвалидностью +  динамик, всепогодный работающий при температурах от -40 до +50 градусов, высокой громкости, способный подключаться к трансляционной сети учреждения  100В)  </t>
    </r>
  </si>
  <si>
    <r>
      <rPr>
        <b/>
        <sz val="11"/>
        <rFont val="Times New Roman"/>
        <family val="1"/>
        <charset val="204"/>
      </rPr>
      <t>Световые маяки</t>
    </r>
    <r>
      <rPr>
        <sz val="11"/>
        <rFont val="Times New Roman"/>
        <family val="1"/>
        <charset val="204"/>
      </rPr>
      <t xml:space="preserve"> для обозначения габаритов входной двери или проема, пара. Устанавливаются по обеим сторонам двери или проема на уровне глаз взрослого человека. Питаются от сети 220 В.</t>
    </r>
  </si>
  <si>
    <r>
      <rPr>
        <b/>
        <sz val="11"/>
        <rFont val="Times New Roman"/>
        <family val="1"/>
        <charset val="204"/>
      </rPr>
      <t xml:space="preserve">Базовый блок "ПАРУС". </t>
    </r>
    <r>
      <rPr>
        <sz val="11"/>
        <rFont val="Times New Roman"/>
        <family val="1"/>
        <charset val="204"/>
      </rPr>
      <t>Базовые блоки (звуковые информаторы) размещаются в тех местах учреждения, где есть необходимость сообщить посетителю важную информацию (услуги, риски, пути движения). Динамик базового блока срабатывает при нажатии одной из 3 кнопок на браслете-активаторе, который находится у посетителя. Базовый блок воспроизводит 3 разных информационных сообщения, которым соответствуют 3 кнопки на браслете-активаторе. Всепогодное исполнение, морозоустойчив (работает автономно при температуре до - 50 С).</t>
    </r>
  </si>
  <si>
    <r>
      <rPr>
        <b/>
        <sz val="11"/>
        <rFont val="Times New Roman"/>
        <family val="1"/>
        <charset val="204"/>
      </rPr>
      <t>Браслет-активатор "ПАРУС".</t>
    </r>
    <r>
      <rPr>
        <sz val="11"/>
        <rFont val="Times New Roman"/>
        <family val="1"/>
        <charset val="204"/>
      </rPr>
      <t xml:space="preserve"> При попадании человека с активатором в зону действия базового блока (ок. 3 метров) браслет вибрирует, что показывает посетителю о возможности прослушать сообщения, записанные на базовом блоке. 3 кнопки на браслете-активаторе включают воспроизведение 3-х разных сообщений.</t>
    </r>
  </si>
  <si>
    <r>
      <rPr>
        <b/>
        <u/>
        <sz val="22"/>
        <color theme="0"/>
        <rFont val="Times New Roman"/>
        <family val="1"/>
        <charset val="204"/>
      </rPr>
      <t>МОБИЛЬНЫЕ (ПЕРЕНОСНЫЕ) ПАНДУСЫ для МАЛОМОБИЛЬНЫХ ГРУПП НАСЕЛЕНИЯ</t>
    </r>
    <r>
      <rPr>
        <b/>
        <sz val="13"/>
        <color theme="0"/>
        <rFont val="Times New Roman"/>
        <family val="1"/>
        <charset val="204"/>
      </rPr>
      <t xml:space="preserve">
Обеспечивают возможность подъема людей на инвалидных колясках (а также детских колясок) в тех учреждениях, где нет стационарных пандусов или лестничных подъемников.</t>
    </r>
  </si>
  <si>
    <r>
      <rPr>
        <b/>
        <sz val="11"/>
        <color theme="1"/>
        <rFont val="Times New Roman"/>
        <family val="1"/>
        <charset val="204"/>
      </rPr>
      <t>Пандус телескопический 1 секционный</t>
    </r>
    <r>
      <rPr>
        <sz val="11"/>
        <color theme="1"/>
        <rFont val="Times New Roman"/>
        <family val="1"/>
        <charset val="204"/>
      </rPr>
      <t xml:space="preserve"> с противоскользящей рифленой поверхностью. Длина 1400 мм.</t>
    </r>
  </si>
  <si>
    <r>
      <rPr>
        <b/>
        <sz val="11"/>
        <color theme="1"/>
        <rFont val="Times New Roman"/>
        <family val="1"/>
        <charset val="204"/>
      </rPr>
      <t>Пандус телескопический 2-х секционный</t>
    </r>
    <r>
      <rPr>
        <sz val="11"/>
        <color theme="1"/>
        <rFont val="Times New Roman"/>
        <family val="1"/>
        <charset val="204"/>
      </rPr>
      <t xml:space="preserve"> с противоскользящей рифленой поверхностью. Длина 1400-2600 мм. (минимальная-максимальная длина) </t>
    </r>
  </si>
  <si>
    <r>
      <rPr>
        <b/>
        <sz val="11"/>
        <color theme="1"/>
        <rFont val="Times New Roman"/>
        <family val="1"/>
        <charset val="204"/>
      </rPr>
      <t>Пандус телескопический 3-х секционный</t>
    </r>
    <r>
      <rPr>
        <sz val="11"/>
        <color theme="1"/>
        <rFont val="Times New Roman"/>
        <family val="1"/>
        <charset val="204"/>
      </rPr>
      <t xml:space="preserve"> с противоскользящей рифленой поверхностью. Длина 1400-3800 мм. (минимальная-максимальная длина) </t>
    </r>
  </si>
  <si>
    <r>
      <t xml:space="preserve">Пандус для преодоления перепадов высот (односторонний, облегченный). </t>
    </r>
    <r>
      <rPr>
        <sz val="11"/>
        <color theme="1"/>
        <rFont val="Times New Roman"/>
        <family val="1"/>
        <charset val="204"/>
      </rPr>
      <t xml:space="preserve">Пандус предназначен для преодоления перепадов инвалидной коляской. Имеет две ручки для переноса. Выполнен из алюминиевого рифленого листа толщиной 3 мм.  Размеры:700 (Ширина, мм) х 350 (Длина, мм) (высота до 60 мм). </t>
    </r>
    <r>
      <rPr>
        <b/>
        <sz val="11"/>
        <color rgb="FFFF0000"/>
        <rFont val="Times New Roman"/>
        <family val="1"/>
        <charset val="204"/>
      </rPr>
      <t>Другие размеры по запросу под заказ.</t>
    </r>
  </si>
  <si>
    <r>
      <t xml:space="preserve">Пандус для преодоления перепадов высот (односторонний, облегченный). </t>
    </r>
    <r>
      <rPr>
        <sz val="11"/>
        <color theme="1"/>
        <rFont val="Times New Roman"/>
        <family val="1"/>
        <charset val="204"/>
      </rPr>
      <t xml:space="preserve">Пандус предназначен для преодоления перепадов инвалидной коляской. Имеет две ручки для переноса. Выполнен из алюминиевого рифленого листа толщиной 3 мм.  Размеры:800 (Ширина) х 500 (Длина) (высота до 80 мм). 
</t>
    </r>
    <r>
      <rPr>
        <b/>
        <sz val="11"/>
        <color rgb="FFFF0000"/>
        <rFont val="Times New Roman"/>
        <family val="1"/>
        <charset val="204"/>
      </rPr>
      <t>Другие размеры по запросу под заказ.</t>
    </r>
  </si>
  <si>
    <r>
      <t xml:space="preserve">Пандус для преодоления перепадов высот (односторонний, облегченный). </t>
    </r>
    <r>
      <rPr>
        <sz val="11"/>
        <color theme="1"/>
        <rFont val="Times New Roman"/>
        <family val="1"/>
        <charset val="204"/>
      </rPr>
      <t xml:space="preserve">Пандус предназначен для преодоления перепадов инвалидной коляской. Имеет две ручки для переноса. Выполнен из алюминиевого рифленого листа толщиной 3 мм.  Размеры:900 (Ширина) х 750 (Длина) (высота до 130 мм). 
</t>
    </r>
    <r>
      <rPr>
        <b/>
        <sz val="11"/>
        <color rgb="FFFF0000"/>
        <rFont val="Times New Roman"/>
        <family val="1"/>
        <charset val="204"/>
      </rPr>
      <t>Другие размеры по запросу под заказ.</t>
    </r>
  </si>
  <si>
    <r>
      <rPr>
        <b/>
        <sz val="11"/>
        <color theme="1"/>
        <rFont val="Times New Roman"/>
        <family val="1"/>
        <charset val="204"/>
      </rPr>
      <t>Пандус для преодоления дверных порогов (двухсторонний, облегченный)</t>
    </r>
    <r>
      <rPr>
        <sz val="11"/>
        <color theme="1"/>
        <rFont val="Times New Roman"/>
        <family val="1"/>
        <charset val="204"/>
      </rPr>
      <t xml:space="preserve">. Пандус предназначен для преодоления дверных порогов инвалидной коляской.  Выполнен из алюминиевого рифленого листа толщиной 3мм.  Размеры:700 (Ширина) х 600 (Длина) (высота до 40 мм). </t>
    </r>
    <r>
      <rPr>
        <b/>
        <sz val="11"/>
        <color rgb="FFFF0000"/>
        <rFont val="Times New Roman"/>
        <family val="1"/>
        <charset val="204"/>
      </rPr>
      <t>Другие размеры по запросу под заказ.</t>
    </r>
  </si>
  <si>
    <r>
      <rPr>
        <b/>
        <sz val="11"/>
        <color theme="1"/>
        <rFont val="Times New Roman"/>
        <family val="1"/>
        <charset val="204"/>
      </rPr>
      <t xml:space="preserve">Пандус для преодоления дверных порогов (двухсторонний, облегченный). </t>
    </r>
    <r>
      <rPr>
        <sz val="11"/>
        <color theme="1"/>
        <rFont val="Times New Roman"/>
        <family val="1"/>
        <charset val="204"/>
      </rPr>
      <t xml:space="preserve">Пандус предназначен для преодоления дверных порогов инвалидной коляской.  Выполнен из алюминиевого рифленого листа толщиной 3мм.  Размеры:800 (Ширина) х 800 (Длина) (высота до 60 мм). </t>
    </r>
    <r>
      <rPr>
        <b/>
        <sz val="11"/>
        <color rgb="FFFF0000"/>
        <rFont val="Times New Roman"/>
        <family val="1"/>
        <charset val="204"/>
      </rPr>
      <t>Другие размеры по запросу под заказ.</t>
    </r>
  </si>
  <si>
    <r>
      <rPr>
        <b/>
        <sz val="11"/>
        <color theme="1"/>
        <rFont val="Times New Roman"/>
        <family val="1"/>
        <charset val="204"/>
      </rPr>
      <t>Пандус для преодоления дверных порогов (двухсторонний, облегченный).</t>
    </r>
    <r>
      <rPr>
        <sz val="11"/>
        <color theme="1"/>
        <rFont val="Times New Roman"/>
        <family val="1"/>
        <charset val="204"/>
      </rPr>
      <t xml:space="preserve"> Пандус предназначен для преодоления дверных порогов инвалидной коляской.  Выполнен из алюминиевого рифленого листа толщиной 3мм.  Размеры:900 (Ширина) х 1000 (Длина) (высота до 75 мм). </t>
    </r>
    <r>
      <rPr>
        <b/>
        <sz val="11"/>
        <color rgb="FFFF0000"/>
        <rFont val="Times New Roman"/>
        <family val="1"/>
        <charset val="204"/>
      </rPr>
      <t>Другие размеры по запросу под заказ.</t>
    </r>
  </si>
  <si>
    <r>
      <rPr>
        <b/>
        <sz val="11"/>
        <color theme="1"/>
        <rFont val="Times New Roman"/>
        <family val="1"/>
        <charset val="204"/>
      </rPr>
      <t>Минипандус из листового металла двусторонний</t>
    </r>
    <r>
      <rPr>
        <sz val="11"/>
        <color theme="1"/>
        <rFont val="Times New Roman"/>
        <family val="1"/>
        <charset val="204"/>
      </rPr>
      <t xml:space="preserve"> (900х700х50 мм). Пандус предназначен для преодоления перепадов инвалидной коляской, выполнен из алюминиевого рифленого листа на металлическом каркасе. </t>
    </r>
  </si>
  <si>
    <r>
      <rPr>
        <b/>
        <sz val="11"/>
        <color theme="1"/>
        <rFont val="Times New Roman"/>
        <family val="1"/>
        <charset val="204"/>
      </rPr>
      <t xml:space="preserve">Минипандус из листового металла двусторонний </t>
    </r>
    <r>
      <rPr>
        <sz val="11"/>
        <color theme="1"/>
        <rFont val="Times New Roman"/>
        <family val="1"/>
        <charset val="204"/>
      </rPr>
      <t xml:space="preserve">(900х1000х100 мм). Пандус предназначен для преодоления перепадов инвалидной коляской, выполнен из алюминиевого рифленого листа на металлическом каркасе. </t>
    </r>
  </si>
  <si>
    <r>
      <rPr>
        <b/>
        <sz val="11"/>
        <rFont val="Times New Roman"/>
        <family val="1"/>
        <charset val="204"/>
      </rPr>
      <t>Пандус односторонний</t>
    </r>
    <r>
      <rPr>
        <sz val="11"/>
        <rFont val="Times New Roman"/>
        <family val="1"/>
        <charset val="204"/>
      </rPr>
      <t xml:space="preserve"> для преодоления перепадов высот 900х900х100 мм. Состоит из 2-х полозов (алюминиевый рифленый лист), соединенных между собой металлическим каркасом.  </t>
    </r>
    <r>
      <rPr>
        <sz val="11"/>
        <color rgb="FFFF0000"/>
        <rFont val="Times New Roman"/>
        <family val="1"/>
        <charset val="204"/>
      </rPr>
      <t>РАСПРОДАЖА ОСТАТКОВ. Просьба уточнять наличие</t>
    </r>
  </si>
  <si>
    <r>
      <rPr>
        <b/>
        <sz val="11"/>
        <rFont val="Times New Roman"/>
        <family val="1"/>
        <charset val="204"/>
      </rPr>
      <t>Пандус</t>
    </r>
    <r>
      <rPr>
        <sz val="11"/>
        <rFont val="Times New Roman"/>
        <family val="1"/>
        <charset val="204"/>
      </rPr>
      <t xml:space="preserve"> для преодоления перепадов высот 1200х600х105 мм        </t>
    </r>
    <r>
      <rPr>
        <sz val="11"/>
        <color rgb="FFFF0000"/>
        <rFont val="Times New Roman"/>
        <family val="1"/>
        <charset val="204"/>
      </rPr>
      <t xml:space="preserve">   РАСПРОДАЖА ОСТАТКОВ. Просьба уточнять наличие</t>
    </r>
  </si>
  <si>
    <r>
      <rPr>
        <b/>
        <sz val="11"/>
        <rFont val="Times New Roman"/>
        <family val="1"/>
        <charset val="204"/>
      </rPr>
      <t>Пандус</t>
    </r>
    <r>
      <rPr>
        <sz val="11"/>
        <rFont val="Times New Roman"/>
        <family val="1"/>
        <charset val="204"/>
      </rPr>
      <t xml:space="preserve"> откидной (850 мм)                                                                         </t>
    </r>
  </si>
  <si>
    <r>
      <rPr>
        <b/>
        <sz val="11"/>
        <rFont val="Times New Roman"/>
        <family val="1"/>
        <charset val="204"/>
      </rPr>
      <t xml:space="preserve">Стационарный пандус КОМБИ. </t>
    </r>
    <r>
      <rPr>
        <sz val="11"/>
        <rFont val="Times New Roman"/>
        <family val="1"/>
        <charset val="204"/>
      </rPr>
      <t>Каркас выполнен из конструкционной стали, алюминиевый настил с рифлением 4 мм. Пандус снабжается двухуровневыми поручнями из нержавеющей полированной стали. Пандус может оснащаться поворотными площадками. Пандус пригоден к эксплуатации во всепогодных условиях, пандус выполнен в соответствии с СП 59.13330.2016.</t>
    </r>
    <r>
      <rPr>
        <b/>
        <sz val="11"/>
        <color rgb="FFFF0000"/>
        <rFont val="Times New Roman"/>
        <family val="1"/>
        <charset val="204"/>
      </rPr>
      <t xml:space="preserve"> ЦЕНА УКАЗАНА ЗА 1 ПОГОННЫЙ МЕТР (ОРИЕНТИРОВОЧНО, ТОЧНАЯ СТОИМОСТЬ ПОСЛЕ РАСЧЕТА ПОД КОНКРЕТНЫЙ ЗАКАЗ).            </t>
    </r>
  </si>
  <si>
    <r>
      <rPr>
        <b/>
        <u/>
        <sz val="22"/>
        <color theme="0"/>
        <rFont val="Times New Roman"/>
        <family val="1"/>
        <charset val="204"/>
      </rPr>
      <t>ЛЕСТНИЧНЫЕ ПОДЪЕМНИКИ для ЛЮДЕЙ НА ИНВАЛИДНЫХ КОЛЯСКАХ (МОБИЛЬНЫЕ, ПЕРЕНОСНЫЕ)</t>
    </r>
    <r>
      <rPr>
        <b/>
        <sz val="13"/>
        <color theme="0"/>
        <rFont val="Times New Roman"/>
        <family val="1"/>
        <charset val="204"/>
      </rPr>
      <t xml:space="preserve">
Обеспечивают подъем людей на инвалидных колясках по лестницам. Работают от аккумулятора. </t>
    </r>
  </si>
  <si>
    <r>
      <rPr>
        <b/>
        <sz val="11"/>
        <rFont val="Times New Roman"/>
        <family val="1"/>
        <charset val="204"/>
      </rPr>
      <t xml:space="preserve">Подъемник лестничный гусеничный мобильный Т09 "Roby"
</t>
    </r>
    <r>
      <rPr>
        <sz val="11"/>
        <rFont val="Times New Roman"/>
        <family val="1"/>
        <charset val="204"/>
      </rPr>
      <t xml:space="preserve">Для ручных механических колясок с большими колесами.
Грузоподъемность 130 кг </t>
    </r>
  </si>
  <si>
    <r>
      <rPr>
        <b/>
        <sz val="11"/>
        <rFont val="Times New Roman"/>
        <family val="1"/>
        <charset val="204"/>
      </rPr>
      <t xml:space="preserve">Подъемник лестничный гусеничный мобильный Т09 "Roby"  PPP
</t>
    </r>
    <r>
      <rPr>
        <sz val="11"/>
        <rFont val="Times New Roman"/>
        <family val="1"/>
        <charset val="204"/>
      </rPr>
      <t xml:space="preserve">Комплектуется двумя полозами с пандусами для заезда коляски с резиновым антискользящим покрытием. Предназначен для всех видов колясок, в т.ч. автоматических на электроприводе. 
Грузоподъемность 130 кг </t>
    </r>
  </si>
  <si>
    <r>
      <rPr>
        <b/>
        <u/>
        <sz val="22"/>
        <color theme="0"/>
        <rFont val="Times New Roman"/>
        <family val="1"/>
        <charset val="204"/>
      </rPr>
      <t>СРЕДСТВА ЭВАКУАЦИИ</t>
    </r>
    <r>
      <rPr>
        <b/>
        <sz val="13"/>
        <color theme="0"/>
        <rFont val="Times New Roman"/>
        <family val="1"/>
        <charset val="204"/>
      </rPr>
      <t xml:space="preserve">
</t>
    </r>
  </si>
  <si>
    <r>
      <t xml:space="preserve">Эвакуационный лестничный стул (кресло) </t>
    </r>
    <r>
      <rPr>
        <sz val="11"/>
        <rFont val="Times New Roman"/>
        <family val="1"/>
        <charset val="204"/>
      </rPr>
      <t xml:space="preserve"> предназначен для спасения инвалидов и людей с ограниченными возможностями без кресла-коляски при пожаре и другой ЧС по лестничным маршам. Простая и надежная конструкция позволяет производить перемещение по лестничному маршу без использования электропривода, что особенно важно при чрезвычайных ситуациях и авариях, когда нет возможности в подключении к электропитанию. Эвакуационный лестничный стул (кресло)  используется для спасения маломобильных людей из зданий госпиталей, больниц, поликлиник, домов престарелых и ветеранов, а также из гостиниц, музеев, театров и других учреждений - там где обычными путями эвакуации (стационарные и пожарные лестницы, канатно-спусковые устройства и самоспасатели) маломобильные люди воспользоваться не могут.</t>
    </r>
  </si>
  <si>
    <r>
      <rPr>
        <b/>
        <u/>
        <sz val="22"/>
        <color theme="0"/>
        <rFont val="Times New Roman"/>
        <family val="1"/>
        <charset val="204"/>
      </rPr>
      <t xml:space="preserve">НАКЛОННЫЕ, ВЕРТИКАЛЬНЫЕ, СТАЦИОНАРНЫЕ ПОДЪЕМНИКИ, ПОДЪЕМНИКИ ДЛЯ БАССЕЙНОВ ДЛЯ МГН, НА ИНВАЛИДНЫХ КОЛЯСКАХ </t>
    </r>
    <r>
      <rPr>
        <b/>
        <sz val="13"/>
        <color theme="0"/>
        <rFont val="Times New Roman"/>
        <family val="1"/>
        <charset val="204"/>
      </rPr>
      <t xml:space="preserve">
</t>
    </r>
  </si>
  <si>
    <r>
      <t xml:space="preserve">Стационарный наклонный лестничный подъемник (платформа) Vimec V64 
</t>
    </r>
    <r>
      <rPr>
        <sz val="11"/>
        <rFont val="Times New Roman"/>
        <family val="1"/>
        <charset val="204"/>
      </rPr>
      <t>Лестничный подъемник V64  для одного лестничного пролета, представляет собой идеальное решение, обеспечивающее доступность в жилые и общественные здания, позволяя людям в инвалидной коляске чувствовать себя абсолютно комфортно и безопасно.
Для установки V64 не требуется никаких специальных строительных работ. Благодаря универсальному внешнему виду, подъемник не портит дизайн помещения.  V64 подходит как для внутренней, так и для внешней установки, благодаря чему возможно учитывать особенности каждого проекта, и гарантировать долгий срок службы даже в самых тяжелых климатических условиях.</t>
    </r>
    <r>
      <rPr>
        <b/>
        <sz val="11"/>
        <rFont val="Times New Roman"/>
        <family val="1"/>
        <charset val="204"/>
      </rPr>
      <t xml:space="preserve">
</t>
    </r>
  </si>
  <si>
    <r>
      <t xml:space="preserve">Стационарный наклонный лестничный подъемник (платформа) Vimec V65
</t>
    </r>
    <r>
      <rPr>
        <sz val="11"/>
        <rFont val="Times New Roman"/>
        <family val="1"/>
        <charset val="204"/>
      </rPr>
      <t>Лестничный подъемник V65 для лестниц с поворотом, представляет собой идеальное решение для преодоления нескольких лестничных пролетов, позволяя людям в инвалидной коляске чувствовать себя абсолютно комфортно и безопасно.
Для установки V65 не требуется никаких специальных строительных работ. Благодаря универсальному внешнему виду, подъемник не портит дизайн помещения.</t>
    </r>
    <r>
      <rPr>
        <b/>
        <sz val="11"/>
        <rFont val="Times New Roman"/>
        <family val="1"/>
        <charset val="204"/>
      </rPr>
      <t xml:space="preserve">
</t>
    </r>
  </si>
  <si>
    <r>
      <t xml:space="preserve">Подъемник наклонного перемещения </t>
    </r>
    <r>
      <rPr>
        <sz val="11"/>
        <rFont val="Times New Roman"/>
        <family val="1"/>
        <charset val="204"/>
      </rPr>
      <t>- для прямых лестниц 5,5 м. Подъемник изготавливается по индивидуальному заказу, в соответствии с шириной и длиной конкретной лестницы. Подходит для любых зданий и не требует дополнительной реконструкции. В сложенном состоянии практически незаметен, не создает препятствий движению по постоянно используемой лестнице. Подъемник оборудован ограничителем скорости и тормоза, датчиками поверхностного давления, которые останавливают подъемник при наезде на препятствия. Работает на аккумуляторах, что дает возможность избежать внезапного отключения электропитания и не требует дополнительных кабелей.
Размер платформы 1000*800 мм
Грузоподъемность 300 кг
Двигатель подъемника 550W трехфазный
Источник питания 220V</t>
    </r>
  </si>
  <si>
    <r>
      <t xml:space="preserve">Наклонный платформенный подъемник (ЭКОНОМ-ВАРИАНТ), </t>
    </r>
    <r>
      <rPr>
        <sz val="11"/>
        <rFont val="Times New Roman"/>
        <family val="1"/>
        <charset val="204"/>
      </rPr>
      <t xml:space="preserve">предназначен для перемещения людей в креслах-колясках с одного уровня на другой вдоль лестничного марша. Устанавливается на прямолинейных участках лестничных маршей и может использоваться как внутри здания, так и снаружи. Грузоподъемность 225 кг. Привод цепной, питание 220 В. </t>
    </r>
  </si>
  <si>
    <r>
      <t xml:space="preserve">Наклонный платформенный подъемник (ЭКОНОМ-ВАРИАНТ), </t>
    </r>
    <r>
      <rPr>
        <sz val="11"/>
        <rFont val="Times New Roman"/>
        <family val="1"/>
        <charset val="204"/>
      </rPr>
      <t xml:space="preserve">предназначен для перемещения людей в креслах-колясках с одного уровня на другой вдоль лестничного марша. Устанавливается на прямолинейных участках лестничных маршей и может использоваться как внутри здания, так и снаружи. Грузоподъемность 225 кг. Привод реечный, питание 24 В, аккумулятор. </t>
    </r>
  </si>
  <si>
    <r>
      <t>Наклонный платформенный подъемник (ЭКОНОМ-ВАРИАНТ)</t>
    </r>
    <r>
      <rPr>
        <sz val="11"/>
        <rFont val="Times New Roman"/>
        <family val="1"/>
        <charset val="204"/>
      </rPr>
      <t xml:space="preserve">, предназначен для перемещения людей в креслах-колясках с одного уровня на другой вдоль лестничного марша, по криволинейной траектории. Может использоваться как внутри здания, так и снаружи. Грузоподъемность 225 кг. Привод реечный, питание 24 В,аккумулятор. </t>
    </r>
  </si>
  <si>
    <r>
      <t xml:space="preserve">Стационарный вертикальный подъемник (платформа) Vimec Е10
</t>
    </r>
    <r>
      <rPr>
        <sz val="11"/>
        <rFont val="Times New Roman"/>
        <family val="1"/>
        <charset val="204"/>
      </rPr>
      <t>Вертикальный подъемник Е10 – это универсальный электрический подъемник:
Удобен благодаря простоте установки как внутри, так и снаружи здания. Доступен в комплектации от двух до пяти этажей. Это идеальное решение по перемещению посетителя на инвалидной коляске между этажами как для реконструируемых объектов, так и для новых зданий: никаких специальных строительных работ не требуется.
В отличие от классических лифтов в Е10 не применяется система противовесов, и питание осуществляется не от трехфазной сети 380 В, а от однофазной сети 220 В.</t>
    </r>
    <r>
      <rPr>
        <b/>
        <sz val="11"/>
        <rFont val="Times New Roman"/>
        <family val="1"/>
        <charset val="204"/>
      </rPr>
      <t xml:space="preserve">
</t>
    </r>
  </si>
  <si>
    <r>
      <t xml:space="preserve">Стационарный вертикальный подъемник (платформа) Vimec S11
Вертикальный подъемник </t>
    </r>
    <r>
      <rPr>
        <sz val="11"/>
        <rFont val="Times New Roman"/>
        <family val="1"/>
        <charset val="204"/>
      </rPr>
      <t xml:space="preserve">S11 - это универсальный электрический подъемник:
Удобен благодаря простоте установки как внутри, так и снаружи здания. Это идеальное решение по перемещению посетителя на инвалидной коляске между перепадами высот. Подъемный механизм червячного типа расположен в подъемной колонне, которая фиксируется у стены, или в самонесущей конструкции.  Доступен в 5 комплектациях с максимальной высотой подъема от 1,1 м до 2, 99 м. 
</t>
    </r>
  </si>
  <si>
    <r>
      <t>Вертикальный бесшахтный подъемник (ЭКОНОМ-ВАРИАНТ),</t>
    </r>
    <r>
      <rPr>
        <sz val="11"/>
        <rFont val="Times New Roman"/>
        <family val="1"/>
        <charset val="204"/>
      </rPr>
      <t xml:space="preserve"> высота подъема до 2 м. Привод винт-гайка, питание 220 В. Грузоподъемность 255 кг. высота подъема 1,5-2 м </t>
    </r>
  </si>
  <si>
    <r>
      <t xml:space="preserve">Платформа подъемная вертикальная </t>
    </r>
    <r>
      <rPr>
        <sz val="11"/>
        <rFont val="Times New Roman"/>
        <family val="1"/>
        <charset val="204"/>
      </rPr>
      <t>высота подъема: 50-1250 мм. Вертикальная подъёмная платформа  EasyLift применяется для удобного, комфортного, а главное безопасного доступа в здания всех маломобильных групп населения: для инвалидов  колясoчников, для пожилых людей с проблемами опорно-двигательного аппарата, для мам с детскими колясками. Подъемники для инвалидов вертикального перемещения (мини-лифты) используются там, где применение пандуса невозможно из-за большого угла наклона или его длины, а лифты из-за малости высот не экономичны. Монолитная упорная плита, на которой располагается платформа, гарантирует защиту пассажиров и окружающих объектов от повреждений.</t>
    </r>
  </si>
  <si>
    <r>
      <t>Подъемник для ванны с механическим приводом</t>
    </r>
    <r>
      <rPr>
        <sz val="11"/>
        <rFont val="Times New Roman"/>
        <family val="1"/>
        <charset val="204"/>
      </rPr>
      <t xml:space="preserve"> предназначен для перемещения инвалидов и престарелых людей в ванну и возвращение в исходное положение. Размер сидения, 400х420 мм. Радиус поворота, 680 мм. Грузоподъемность 160 кг. Привод подъемника механический. Компактный, не требует много места для установки.</t>
    </r>
  </si>
  <si>
    <r>
      <t>Мобильный подъемник Pool-Butler для бассейнов</t>
    </r>
    <r>
      <rPr>
        <sz val="11"/>
        <rFont val="Times New Roman"/>
        <family val="1"/>
        <charset val="204"/>
      </rPr>
      <t>: мощное подъемное устройство с легкостью устанавливается без сверления или дорогостоящих установочных работ. Можно использовать на переливных бассейнах в любом здании.
Идеально подходит пожилым людям, людям с ограниченной подвижностью и инвалидам. Подъемное устройство для бассейнов предназначены для использования в бассейнах с глубиной воды от 135 до 150 см. Пациент перемещается в кресле по несущей конструкции горизонтальным образом до края бассейна, а затем по диагонали вниз опускается в бассейн. Уровень погружения кресла в бассейн можно регулировать, что облегчает подъем и обратное усаживание.</t>
    </r>
    <r>
      <rPr>
        <b/>
        <sz val="11"/>
        <rFont val="Times New Roman"/>
        <family val="1"/>
        <charset val="204"/>
      </rPr>
      <t xml:space="preserve">
</t>
    </r>
  </si>
  <si>
    <r>
      <t xml:space="preserve">Стационарный подъемник для инвалидов, </t>
    </r>
    <r>
      <rPr>
        <sz val="11"/>
        <rFont val="Times New Roman"/>
        <family val="1"/>
        <charset val="204"/>
      </rPr>
      <t>предназначен для перемещения, подъема и опускания человека в бассейн. Не требует специально оборудованного помещения. Может использоваться во всех бассейнах в зависимости от потребности в использовании. Грузоподъемность 140 кг. Привод гидравлический.</t>
    </r>
  </si>
  <si>
    <r>
      <t>Стационарный подъемник для инвалидов,</t>
    </r>
    <r>
      <rPr>
        <sz val="11"/>
        <rFont val="Times New Roman"/>
        <family val="1"/>
        <charset val="204"/>
      </rPr>
      <t xml:space="preserve"> предназначен для перемещения, подъема и опускания человека в бассейн. Не требует специально оборудованного помещения. Может использоваться во всех бассейнах в зависимости от потребности в использовании. Грузоподъемность 140 кг. Привод электрический, аккумулятор.</t>
    </r>
  </si>
  <si>
    <r>
      <rPr>
        <b/>
        <sz val="11"/>
        <color rgb="FF333333"/>
        <rFont val="Times New Roman"/>
        <family val="1"/>
        <charset val="204"/>
      </rPr>
      <t>Универсальная вертикальная подъемная платформа для инвалидов</t>
    </r>
    <r>
      <rPr>
        <sz val="11"/>
        <color rgb="FF333333"/>
        <rFont val="Times New Roman"/>
        <family val="1"/>
        <charset val="204"/>
      </rPr>
      <t xml:space="preserve"> (э</t>
    </r>
    <r>
      <rPr>
        <b/>
        <sz val="11"/>
        <color rgb="FF333333"/>
        <rFont val="Times New Roman"/>
        <family val="1"/>
        <charset val="204"/>
      </rPr>
      <t>коном-класса)</t>
    </r>
    <r>
      <rPr>
        <sz val="11"/>
        <color rgb="FF333333"/>
        <rFont val="Times New Roman"/>
        <family val="1"/>
        <charset val="204"/>
      </rPr>
      <t>. В Базовой комплектации высота подъема до 2-х метров, с поворотным ограждением. Грузоподъемность - 250 кг; Высота подъема, мин./макс., м - 0,34/2; Размеры платформ, мм - 1040х960; 1250х960; Тип привода - Канатный тяговый</t>
    </r>
    <r>
      <rPr>
        <u/>
        <sz val="11"/>
        <color rgb="FF333333"/>
        <rFont val="Times New Roman"/>
        <family val="1"/>
        <charset val="204"/>
      </rPr>
      <t xml:space="preserve">; </t>
    </r>
    <r>
      <rPr>
        <sz val="11"/>
        <color rgb="FF333333"/>
        <rFont val="Times New Roman"/>
        <family val="1"/>
        <charset val="204"/>
      </rPr>
      <t xml:space="preserve"> Электропитание - ~220В, 50Гц, 5А; Потребляемая мощность, Вт - 1020; Степень защиты от пыли влаги - IP54; Способы крепления - Сварное/анкерное; Тип управления - Проводной/беспроводной; Рабочие температуры, °С - -40…+50; Масса подъемника, не менее, кг - 85. Подъемная платформа может комплектоваться: (цена рассчитываетсчя индивидуально по запросу) - радиоканал, увеличенная грузоподъемность 460 кг. шумоизоляция, скат (либо скат откидной) подъем платформы до 4-х метров, ограждение стационарное (сталь или нержавеющая сталь), козырек (только на стационарное ограждение). </t>
    </r>
    <r>
      <rPr>
        <b/>
        <sz val="11"/>
        <color rgb="FFFF0000"/>
        <rFont val="Times New Roman"/>
        <family val="1"/>
        <charset val="204"/>
      </rPr>
      <t>ТОЛЬКО ДЛЯ ЛИЧНОГО ИСПОЛЬЗОВАНИЯ.</t>
    </r>
    <r>
      <rPr>
        <sz val="11"/>
        <color rgb="FF333333"/>
        <rFont val="Times New Roman"/>
        <family val="1"/>
        <charset val="204"/>
      </rPr>
      <t xml:space="preserve">
</t>
    </r>
  </si>
  <si>
    <r>
      <t>Кресло-коляска инвалидная (H2500).</t>
    </r>
    <r>
      <rPr>
        <sz val="11"/>
        <rFont val="Times New Roman"/>
        <family val="1"/>
        <charset val="204"/>
      </rPr>
      <t xml:space="preserve"> Кресло-коляска предназначена для передвижения больных и инвалидов с частичной утратой функций опорно-двигательного аппарата по любым покрытиям. Передвижение возможно как самостоятельно с помощью ручного привода, так и с помощью сопровождающего. Ширина 610мм, грузоподъемность 110кг, вес 16кг, стальная рама, складная, задние колеса с литыми шинами, передние колеса оснащены цельнолитыми шинами.</t>
    </r>
  </si>
  <si>
    <r>
      <t xml:space="preserve">Кнопка вызова УНИВЕРСАЛ (Аа), </t>
    </r>
    <r>
      <rPr>
        <sz val="11"/>
        <rFont val="Times New Roman"/>
        <family val="1"/>
        <charset val="204"/>
      </rPr>
      <t xml:space="preserve">антивандальная всепогодная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r>
    <r>
      <rPr>
        <sz val="11"/>
        <color indexed="10"/>
        <rFont val="Times New Roman"/>
        <family val="1"/>
        <charset val="204"/>
      </rPr>
      <t xml:space="preserve"> </t>
    </r>
  </si>
  <si>
    <r>
      <t>Кнопка вызова УНИВЕРСАЛ (Ав),</t>
    </r>
    <r>
      <rPr>
        <sz val="11"/>
        <rFont val="Times New Roman"/>
        <family val="1"/>
        <charset val="204"/>
      </rPr>
      <t xml:space="preserve"> антивандальная всепогодная со шнурком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r>
  </si>
  <si>
    <r>
      <rPr>
        <b/>
        <sz val="11"/>
        <rFont val="Times New Roman"/>
        <family val="1"/>
        <charset val="204"/>
      </rPr>
      <t xml:space="preserve">Кнопка вызова антивандальная всепогодная со шнурком + выносной свето - звуковой оповещатель (Ау). </t>
    </r>
    <r>
      <rPr>
        <sz val="11"/>
        <rFont val="Times New Roman"/>
        <family val="1"/>
        <charset val="204"/>
      </rPr>
      <t xml:space="preserve">Звуковой извещатель устанавливают над дверью доступной кабины в котором находится человек с ОВЗ. Предназначена для индикации вызова помощи.
Согласно п.5.3.6. СП 59.13330.2016  Доступные кабины должны быть оборудованы системой тревожной сигнализации, обеспечивающей связь с помещением постоянного дежурного персонала (поста охраны или администрации объекта.
Над входом в доступные кабины рекомендуется устанавливать световые мигающие оповещатели, срабатывающие при нажатии тревожной кнопки.
</t>
    </r>
  </si>
  <si>
    <r>
      <rPr>
        <b/>
        <sz val="11"/>
        <rFont val="Times New Roman"/>
        <family val="1"/>
        <charset val="204"/>
      </rPr>
      <t>Приемник</t>
    </r>
    <r>
      <rPr>
        <sz val="11"/>
        <rFont val="Times New Roman"/>
        <family val="1"/>
        <charset val="204"/>
      </rPr>
      <t xml:space="preserve"> </t>
    </r>
    <r>
      <rPr>
        <b/>
        <sz val="11"/>
        <rFont val="Times New Roman"/>
        <family val="1"/>
        <charset val="204"/>
      </rPr>
      <t xml:space="preserve">(Мз) </t>
    </r>
    <r>
      <rPr>
        <sz val="11"/>
        <rFont val="Times New Roman"/>
        <family val="1"/>
        <charset val="204"/>
      </rPr>
      <t xml:space="preserve">со звуковой, световой и текстовой индикацией. Приемник имеет двухстрочный экран, на котором в текстовой форме отображается информация о месте расположения кнопки, с которой пришел вызов. В памяти приемника может храниться до 255 индивидуальных адресов кнопок (кабинеты, санузлы, койки больных и др.). Приемник переносной на аккумуляторе. </t>
    </r>
  </si>
  <si>
    <r>
      <t xml:space="preserve">Кнопка вызова УНИВЕРСАЛ (Аа), антивандальная всепогодная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r>
    <r>
      <rPr>
        <b/>
        <sz val="11"/>
        <color indexed="10"/>
        <rFont val="Times New Roman"/>
        <family val="1"/>
        <charset val="204"/>
      </rPr>
      <t xml:space="preserve"> </t>
    </r>
  </si>
  <si>
    <r>
      <rPr>
        <b/>
        <u/>
        <sz val="22"/>
        <color theme="0"/>
        <rFont val="Times New Roman"/>
        <family val="1"/>
        <charset val="204"/>
      </rPr>
      <t xml:space="preserve">БЕСПРОВОДНАЯ СИСТЕМА ВЫЗОВА ПОМОЩНИКА СО ЗВУКОВЫМ ОПОВЕЩЕНИЕМ (ОБРАТНАЯ СВЯЗЬ - ПОДТВЕРЖДЕНИЕ ПОЛУЧЕНИЯ СИГНАЛА ВЫЗОВА РАБОТНИКОМ)
</t>
    </r>
    <r>
      <rPr>
        <sz val="13"/>
        <color theme="0"/>
        <rFont val="Times New Roman"/>
        <family val="1"/>
        <charset val="204"/>
      </rPr>
      <t>Комплект беспроводной системы вызова помощника с звуковым голосовым информированием и обратной связью
БЕСПРОВОДНАЯ СИСТЕМА ВЫЗОВА ПОМОЩНИКА СО ЗВУКОВЫМ ОПОВЕЩЕНИЕМ. Данный комплект предназначен для установки на входной группе или в отдаленных местах на территории учреждения (например, в санузлах) для вызова помощника в экстренной ситуации и обеспечения возможности сопутствующего информирования человека, подающего сигнал помощи о том, что сигнал вызова принят, помощь направлена. При совместной установке кнопок информирования, вызова помощи и звукового маяка после нажатия человеком с ограниченными возможностями на кнопку «вызов помощи», сигнал передается сотруднику учреждения, а после нажатия сотрудником на кнопку «сброс» на приемнике, передается обратный сигнал на расположенный около кнопки вызова помощи звуковой маяк сигнал, активирующий на звуковом маяке голосовое сообщение «к вам вышел помощник, ожидайте». Одновременно рядом с кнопкой вызова помощи располагается дополнительная кнопка активации звукового голосового сообщения, записанного на звуковом маяке, информирующая людей с инвалидностью о доступности здания, вариантах получения ситуационной помощи, о другой значимой информации. Система взаимодействует как самостоятельно, так и через сеть ретрансляторов, увеличивающих дальность приема.</t>
    </r>
    <r>
      <rPr>
        <b/>
        <sz val="13"/>
        <color theme="0"/>
        <rFont val="Times New Roman"/>
        <family val="1"/>
        <charset val="204"/>
      </rPr>
      <t xml:space="preserve">
</t>
    </r>
  </si>
  <si>
    <r>
      <t>Базовый блок "ПАРУС" (Бч).</t>
    </r>
    <r>
      <rPr>
        <sz val="11"/>
        <rFont val="Times New Roman"/>
        <family val="1"/>
        <charset val="204"/>
      </rPr>
      <t xml:space="preserve"> Базовые блоки (звуковые информаторы) размещаются в тех местах учреждения, где есть необходимость сообщить посетителю важную информацию (услуги, риски, пути движения). </t>
    </r>
  </si>
  <si>
    <r>
      <t xml:space="preserve">Кнопка вызова УНИВЕРСАЛ (Ав), </t>
    </r>
    <r>
      <rPr>
        <sz val="11"/>
        <rFont val="Times New Roman"/>
        <family val="1"/>
        <charset val="204"/>
      </rPr>
      <t xml:space="preserve">антивандальная всепогодная со шнурком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r>
  </si>
  <si>
    <r>
      <t xml:space="preserve">ГОВОРЯЩИЙ ГОРОД. </t>
    </r>
    <r>
      <rPr>
        <b/>
        <u/>
        <sz val="16"/>
        <color theme="0"/>
        <rFont val="Times New Roman"/>
        <family val="1"/>
        <charset val="204"/>
      </rPr>
      <t xml:space="preserve">Система «Говорящий город» представляет собой совокупность Пользовательских носимых абонентских устройств "Ориентир" и инфраструктурного оборудования, устанавливаемого на транспортных средствах общего пользования, остановках общественного транспорта, регулируемых пешеходных переходах, зданиях и сооружениях, снаружи и внутри (социально значимых объектах, учреждениях культуры, объектах торговли, общественного питания, жилых домах и пр.), ограждениях временных препятствий в местах проведения дорожных и строительных работ и т.п.
Основной обмен информацией инфраструктурного оборудования и абонентских устройств осуществляется по радиоканалу, скрытно от окружающих, на расстоянии, в среднем - 3÷15 метров.
</t>
    </r>
  </si>
  <si>
    <r>
      <t>МЕСТО УСТАНОВКИ:</t>
    </r>
    <r>
      <rPr>
        <b/>
        <sz val="11"/>
        <rFont val="Times New Roman"/>
        <family val="1"/>
        <charset val="204"/>
      </rPr>
      <t xml:space="preserve"> ТРАНСПОРТНОЕ СРЕДСТВО ОБЩЕГО ПОЛЬЗОВАНИЯ.
Система позволяет идентифицировать транспортное средство, номер маршрута и направление движения. Позволяет информировать водителя о приближении инвалида к транспортному средству.
</t>
    </r>
  </si>
  <si>
    <r>
      <rPr>
        <b/>
        <sz val="11"/>
        <rFont val="Times New Roman"/>
        <family val="1"/>
        <charset val="204"/>
      </rPr>
      <t>Радиоинформатор транспортный с беспроводным доступом в Интернет</t>
    </r>
    <r>
      <rPr>
        <sz val="11"/>
        <rFont val="Times New Roman"/>
        <family val="1"/>
        <charset val="204"/>
      </rPr>
      <t>. Пульт воодителя устанавливается в кабине. Звуковой маяк - над дверью, радиомодуль - в оговоренном с владельцем транспортного средства месте.</t>
    </r>
  </si>
  <si>
    <r>
      <rPr>
        <b/>
        <sz val="11"/>
        <rFont val="Times New Roman"/>
        <family val="1"/>
        <charset val="204"/>
      </rPr>
      <t xml:space="preserve">Бортовой источник стабилизированного питания </t>
    </r>
    <r>
      <rPr>
        <sz val="11"/>
        <rFont val="Times New Roman"/>
        <family val="1"/>
        <charset val="204"/>
      </rPr>
      <t xml:space="preserve">(применяется на электротранспорте, произведенном до 2015 года). </t>
    </r>
  </si>
  <si>
    <r>
      <t>МЕСТО УСТАНОВКИ:</t>
    </r>
    <r>
      <rPr>
        <b/>
        <sz val="11"/>
        <rFont val="Times New Roman"/>
        <family val="1"/>
        <charset val="204"/>
      </rPr>
      <t xml:space="preserve"> СТАЦИОНАРНЫЕ ОБЪЕКТЫ.
Система позволяет идентифицировать промаркированный объект (торговые центры, общественные здания и организации и т.д.). Количество записываемых сообщений о каждом место до 4-х.</t>
    </r>
  </si>
  <si>
    <r>
      <rPr>
        <b/>
        <sz val="11"/>
        <rFont val="Times New Roman"/>
        <family val="1"/>
        <charset val="204"/>
      </rPr>
      <t>Радиоинформатор стационарный с беспроводным доступом в Интернет.</t>
    </r>
    <r>
      <rPr>
        <sz val="11"/>
        <rFont val="Times New Roman"/>
        <family val="1"/>
        <charset val="204"/>
      </rPr>
      <t xml:space="preserve"> 
(один внешний звукоизлучатель в комплекте)</t>
    </r>
  </si>
  <si>
    <r>
      <rPr>
        <b/>
        <sz val="11"/>
        <rFont val="Times New Roman"/>
        <family val="1"/>
        <charset val="204"/>
      </rPr>
      <t>Внешний звукоизлучатель (ВЗ)</t>
    </r>
    <r>
      <rPr>
        <sz val="11"/>
        <rFont val="Times New Roman"/>
        <family val="1"/>
        <charset val="204"/>
      </rPr>
      <t xml:space="preserve">. </t>
    </r>
  </si>
  <si>
    <r>
      <rPr>
        <b/>
        <sz val="11"/>
        <rFont val="Times New Roman"/>
        <family val="1"/>
        <charset val="204"/>
      </rPr>
      <t>Источник бесперебойного питания 220В/12В для внутренних помещений</t>
    </r>
    <r>
      <rPr>
        <sz val="11"/>
        <rFont val="Times New Roman"/>
        <family val="1"/>
        <charset val="204"/>
      </rPr>
      <t>. Рекомендуется применять для электроснабжения Оборудования, устанавливаемого на путях эвакуации и в других особо важных местах.</t>
    </r>
  </si>
  <si>
    <r>
      <rPr>
        <b/>
        <sz val="11"/>
        <rFont val="Times New Roman"/>
        <family val="1"/>
        <charset val="204"/>
      </rPr>
      <t>Источник бесперебойного питания 220В/12В, уличного исполнения</t>
    </r>
    <r>
      <rPr>
        <sz val="11"/>
        <rFont val="Times New Roman"/>
        <family val="1"/>
        <charset val="204"/>
      </rPr>
      <t>. Рекомендуется применять для электроснабжения Оборудования, устанавливаемого на путях эвакуации и в других особо важных местах.</t>
    </r>
  </si>
  <si>
    <r>
      <t>МЕСТО УСТАНОВКИ:</t>
    </r>
    <r>
      <rPr>
        <b/>
        <sz val="11"/>
        <rFont val="Times New Roman"/>
        <family val="1"/>
        <charset val="204"/>
      </rPr>
      <t xml:space="preserve"> ПЕШЕХОДНЫЙ СВЕТОФОР</t>
    </r>
  </si>
  <si>
    <r>
      <rPr>
        <b/>
        <sz val="11"/>
        <rFont val="Times New Roman"/>
        <family val="1"/>
        <charset val="204"/>
      </rPr>
      <t>Устройство сопровождения разрешающего сигнала пешеходного светофора</t>
    </r>
    <r>
      <rPr>
        <sz val="11"/>
        <rFont val="Times New Roman"/>
        <family val="1"/>
        <charset val="204"/>
      </rPr>
      <t xml:space="preserve"> звуковыми сигналами и устными речевыми сообщениями, с сигналом ориентации и интерактивным взаимодействием с абонентскими устройствами системы "Говорящий город".</t>
    </r>
  </si>
  <si>
    <r>
      <rPr>
        <b/>
        <u/>
        <sz val="22"/>
        <color theme="0"/>
        <rFont val="Times New Roman"/>
        <family val="1"/>
        <charset val="204"/>
      </rPr>
      <t>БЕГУЩИЕ СТРОКИ</t>
    </r>
    <r>
      <rPr>
        <b/>
        <u/>
        <sz val="13"/>
        <color theme="0"/>
        <rFont val="Times New Roman"/>
        <family val="1"/>
        <charset val="204"/>
      </rPr>
      <t xml:space="preserve">
</t>
    </r>
    <r>
      <rPr>
        <b/>
        <sz val="13"/>
        <color theme="0"/>
        <rFont val="Times New Roman"/>
        <family val="1"/>
        <charset val="204"/>
      </rPr>
      <t>Электронное табло для отображения текстовой и цифровой информации бегущей строкой. 
Благодаря ярким светодиодам и крупному тексту, информация доступна людям с ослабленным зрением и плохослышащим.</t>
    </r>
  </si>
  <si>
    <r>
      <rPr>
        <b/>
        <sz val="11"/>
        <rFont val="Times New Roman"/>
        <family val="1"/>
        <charset val="204"/>
      </rPr>
      <t>Бегущая строка</t>
    </r>
    <r>
      <rPr>
        <sz val="11"/>
        <rFont val="Times New Roman"/>
        <family val="1"/>
        <charset val="204"/>
      </rPr>
      <t xml:space="preserve"> для улицы. Габариты зоны табло 1280x160 (габариты корпуса 1310x190x125) </t>
    </r>
    <r>
      <rPr>
        <b/>
        <sz val="11"/>
        <color rgb="FFFF0000"/>
        <rFont val="Times New Roman"/>
        <family val="1"/>
        <charset val="204"/>
      </rPr>
      <t>РАСПРОДАЖА ОСТАТКОВ. Просьба уточнять наличие</t>
    </r>
  </si>
  <si>
    <r>
      <rPr>
        <b/>
        <sz val="11"/>
        <rFont val="Times New Roman"/>
        <family val="1"/>
        <charset val="204"/>
      </rPr>
      <t>Бегущая строка</t>
    </r>
    <r>
      <rPr>
        <sz val="11"/>
        <rFont val="Times New Roman"/>
        <family val="1"/>
        <charset val="204"/>
      </rPr>
      <t xml:space="preserve"> для улицы 1650х210х90 </t>
    </r>
    <r>
      <rPr>
        <b/>
        <sz val="11"/>
        <color indexed="10"/>
        <rFont val="Times New Roman"/>
        <family val="1"/>
        <charset val="204"/>
      </rPr>
      <t>АКЦИЯ!!! РАСПРОДАЖА ОСТАТКОВ. Просьба уточнять наличие</t>
    </r>
  </si>
  <si>
    <r>
      <rPr>
        <b/>
        <sz val="11"/>
        <rFont val="Times New Roman"/>
        <family val="1"/>
        <charset val="204"/>
      </rPr>
      <t>Бегущая строка</t>
    </r>
    <r>
      <rPr>
        <sz val="11"/>
        <rFont val="Times New Roman"/>
        <family val="1"/>
        <charset val="204"/>
      </rPr>
      <t xml:space="preserve"> для улицы 1942х145х90  </t>
    </r>
    <r>
      <rPr>
        <b/>
        <sz val="11"/>
        <color indexed="10"/>
        <rFont val="Times New Roman"/>
        <family val="1"/>
        <charset val="204"/>
      </rPr>
      <t>АКЦИЯ!!! РАСПРОДАЖА ОСТАТКОВ. Просьба уточнять наличие</t>
    </r>
  </si>
  <si>
    <r>
      <rPr>
        <b/>
        <sz val="11"/>
        <rFont val="Times New Roman"/>
        <family val="1"/>
        <charset val="204"/>
      </rPr>
      <t>Бегущая строка</t>
    </r>
    <r>
      <rPr>
        <sz val="11"/>
        <rFont val="Times New Roman"/>
        <family val="1"/>
        <charset val="204"/>
      </rPr>
      <t xml:space="preserve"> для помещения 640х160х90</t>
    </r>
    <r>
      <rPr>
        <b/>
        <sz val="11"/>
        <color indexed="10"/>
        <rFont val="Times New Roman"/>
        <family val="1"/>
        <charset val="204"/>
      </rPr>
      <t xml:space="preserve">  АКЦИЯ!!! РАСПРОДАЖА ОСТАТКОВ. Просьба уточнять наличие</t>
    </r>
  </si>
  <si>
    <r>
      <rPr>
        <b/>
        <sz val="11"/>
        <rFont val="Times New Roman"/>
        <family val="1"/>
        <charset val="204"/>
      </rPr>
      <t xml:space="preserve">Бегущая строка </t>
    </r>
    <r>
      <rPr>
        <sz val="11"/>
        <rFont val="Times New Roman"/>
        <family val="1"/>
        <charset val="204"/>
      </rPr>
      <t xml:space="preserve">для помещения 2030х160х50 </t>
    </r>
    <r>
      <rPr>
        <b/>
        <sz val="11"/>
        <color indexed="10"/>
        <rFont val="Times New Roman"/>
        <family val="1"/>
        <charset val="204"/>
      </rPr>
      <t>АКЦИЯ!!! РАСПРОДАЖА ОСТАТКОВ. Просьба уточнять наличие</t>
    </r>
  </si>
  <si>
    <r>
      <rPr>
        <b/>
        <u/>
        <sz val="20"/>
        <color theme="0"/>
        <rFont val="Times New Roman"/>
        <family val="1"/>
        <charset val="204"/>
      </rPr>
      <t>ИНФОРМАЦИОННЫЕ ТЕРМИНАЛЫ СО СПЕЦИАЛЬНЫМ ПРОГРАММНЫМ ОБЕСПЕЧЕНИЕМ ДЛЯ ЛЮДЕЙ С ОГРАНИЧЕННЫМИ ВОЗМОЖНОСТЯМИ ЗДОРОВЬЯ</t>
    </r>
    <r>
      <rPr>
        <b/>
        <sz val="13"/>
        <color theme="0"/>
        <rFont val="Times New Roman"/>
        <family val="1"/>
        <charset val="204"/>
      </rPr>
      <t xml:space="preserve">
Назначение терминала - информация об учреждении, часы работы, графики приема посетителей, списки сотрудников, телефонные справочники, новости и анонсы мероприятий, расписания занятий, любые разделы и блоки, включающие в себя текстовую информацию, изображения, видео, аудио. Программное обеспечение позволяет с легкостью создавать новые разделы, размещать и обновлять необходимую информацию. Установка подобных устройств обеспечивает информационную доступность как для обычных посетителей, так и для посетителей с особенностями здоровья, в т.ч. с инвалидностью. </t>
    </r>
  </si>
  <si>
    <r>
      <t xml:space="preserve">Информационный терминал настенный сенсорный 32",со встроенной индукционной системой (для передачи звука на слуховые аппараты). </t>
    </r>
    <r>
      <rPr>
        <sz val="11"/>
        <rFont val="Times New Roman"/>
        <family val="1"/>
        <charset val="204"/>
      </rPr>
      <t>На терминал установлена система WINDOWS 10. В комплект поставки входит специальное предустановленное программное обеспечение для удобства пользования терминалом людьми всех категорий инвалидности.</t>
    </r>
    <r>
      <rPr>
        <b/>
        <sz val="11"/>
        <color rgb="FFFF0000"/>
        <rFont val="Times New Roman"/>
        <family val="1"/>
        <charset val="204"/>
      </rPr>
      <t xml:space="preserve"> </t>
    </r>
  </si>
  <si>
    <r>
      <rPr>
        <b/>
        <sz val="11"/>
        <rFont val="Times New Roman"/>
        <family val="1"/>
        <charset val="204"/>
      </rPr>
      <t>Информационный терминал настенный сенсорный 32",со встроенной индукционной системой (для передачи звука на слуховые аппараты).</t>
    </r>
    <r>
      <rPr>
        <sz val="11"/>
        <rFont val="Times New Roman"/>
        <family val="1"/>
        <charset val="204"/>
      </rPr>
      <t xml:space="preserve"> </t>
    </r>
    <r>
      <rPr>
        <u/>
        <sz val="11"/>
        <rFont val="Times New Roman"/>
        <family val="1"/>
        <charset val="204"/>
      </rPr>
      <t xml:space="preserve">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u/>
        <sz val="11"/>
        <rFont val="Times New Roman"/>
        <family val="1"/>
        <charset val="204"/>
      </rPr>
      <t>ПЛАНШЕТ 10'</t>
    </r>
    <r>
      <rPr>
        <b/>
        <sz val="11"/>
        <rFont val="Times New Roman"/>
        <family val="1"/>
        <charset val="204"/>
      </rPr>
      <t xml:space="preserve">'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</si>
  <si>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настенный сенсорный 32",со встроенной индукционной системой (для передачи звука на слуховые аппараты), со специальным ПО для инвалидов INVA TOUCH </t>
    </r>
    <r>
      <rPr>
        <b/>
        <u/>
        <sz val="13"/>
        <rFont val="Times New Roman"/>
        <family val="1"/>
        <charset val="204"/>
      </rPr>
      <t>с управлением для незрячих людей,  автоматическим озвучиванием текста голосом.</t>
    </r>
    <r>
      <rPr>
        <sz val="11"/>
        <rFont val="Times New Roman"/>
        <family val="1"/>
        <charset val="204"/>
      </rPr>
      <t xml:space="preserve">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</si>
  <si>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rPr>
        <b/>
        <sz val="11"/>
        <rFont val="Times New Roman"/>
        <family val="1"/>
        <charset val="204"/>
      </rPr>
      <t>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8.1.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</si>
  <si>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rPr>
        <b/>
        <sz val="11"/>
        <rFont val="Times New Roman"/>
        <family val="1"/>
        <charset val="204"/>
      </rPr>
      <t>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8.1. </t>
    </r>
    <r>
      <rPr>
        <u/>
        <sz val="11"/>
        <rFont val="Times New Roman"/>
        <family val="1"/>
        <charset val="204"/>
      </rPr>
      <t xml:space="preserve">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u/>
        <sz val="11"/>
        <rFont val="Times New Roman"/>
        <family val="1"/>
        <charset val="204"/>
      </rPr>
      <t>ПЛАНШЕТ 10'</t>
    </r>
    <r>
      <rPr>
        <b/>
        <sz val="11"/>
        <rFont val="Times New Roman"/>
        <family val="1"/>
        <charset val="204"/>
      </rPr>
      <t xml:space="preserve">' на операционной системе WINDOWS 8.1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</si>
  <si>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 </t>
    </r>
    <r>
      <rPr>
        <b/>
        <u/>
        <sz val="13"/>
        <rFont val="Times New Roman"/>
        <family val="1"/>
        <charset val="204"/>
      </rPr>
      <t>с управлением для незрячих людей, с автоматическим озвучиванием текста голосом:</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 
</t>
    </r>
  </si>
  <si>
    <r>
      <rPr>
        <b/>
        <sz val="11"/>
        <rFont val="Times New Roman"/>
        <family val="1"/>
        <charset val="204"/>
      </rPr>
      <t>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t>
    </r>
    <r>
      <rPr>
        <sz val="11"/>
        <rFont val="Times New Roman"/>
        <family val="1"/>
        <charset val="204"/>
      </rPr>
      <t xml:space="preserve">  Терминал оборудован встроенной видеокамерой, металлический антивандальный корпус. На терминал установлена система WINDOWS 10. В комплекте поставки: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r>
      <rPr>
        <b/>
        <sz val="11"/>
        <color rgb="FFFF0000"/>
        <rFont val="Calibri"/>
        <family val="2"/>
        <charset val="204"/>
      </rPr>
      <t/>
    </r>
  </si>
  <si>
    <r>
      <rPr>
        <b/>
        <sz val="11"/>
        <rFont val="Times New Roman"/>
        <family val="1"/>
        <charset val="204"/>
      </rPr>
      <t>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t>
    </r>
    <r>
      <rPr>
        <sz val="11"/>
        <rFont val="Times New Roman"/>
        <family val="1"/>
        <charset val="204"/>
      </rPr>
      <t xml:space="preserve">  Терминал оборудован встроенной видеокамерой, металлический антивандальный корпус. На терминал установлена система WINDOWS 10. </t>
    </r>
    <r>
      <rPr>
        <u/>
        <sz val="11"/>
        <rFont val="Times New Roman"/>
        <family val="1"/>
        <charset val="204"/>
      </rPr>
      <t xml:space="preserve">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u/>
        <sz val="11"/>
        <rFont val="Times New Roman"/>
        <family val="1"/>
        <charset val="204"/>
      </rPr>
      <t>ПЛАНШЕТ 10 '</t>
    </r>
    <r>
      <rPr>
        <b/>
        <sz val="11"/>
        <rFont val="Times New Roman"/>
        <family val="1"/>
        <charset val="204"/>
      </rPr>
      <t xml:space="preserve">'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</si>
  <si>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 </t>
    </r>
    <r>
      <rPr>
        <b/>
        <u/>
        <sz val="13"/>
        <rFont val="Times New Roman"/>
        <family val="1"/>
        <charset val="204"/>
      </rPr>
      <t>с управлением для незрячих людей,  автоматическим озвучиванием текста голосом:</t>
    </r>
    <r>
      <rPr>
        <sz val="11"/>
        <rFont val="Times New Roman"/>
        <family val="1"/>
        <charset val="204"/>
      </rPr>
      <t xml:space="preserve">  Терминал оборудован встроенной видеокамерой, металлический антивандальный корпус. На терминал установлена система WINDOWS 10. В комплекте поставки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</si>
  <si>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t>1) ИНФОРМАЦИОННО-ТАКТИЛЬНЫЕ (РЕЛЬЕФНЫЕ) ЗНАКИ и ПИКТОГРАММЫ
З</t>
    </r>
    <r>
      <rPr>
        <sz val="13"/>
        <color theme="0"/>
        <rFont val="Times New Roman"/>
        <family val="1"/>
        <charset val="204"/>
      </rPr>
      <t>наки доступности, информационные и предупреждающие знаки, направления движения, кнопка вызова и пр. В т.ч. все знаки в соответствии с ГОСТ Р 52131 2003, любые прочие рисунки.</t>
    </r>
  </si>
  <si>
    <r>
      <rPr>
        <b/>
        <sz val="11"/>
        <rFont val="Times New Roman"/>
        <family val="1"/>
        <charset val="204"/>
      </rPr>
      <t xml:space="preserve">Тактильный знак светонакопительный (пиктограмма, номер и пр.) </t>
    </r>
    <r>
      <rPr>
        <sz val="11"/>
        <rFont val="Times New Roman"/>
        <family val="1"/>
        <charset val="204"/>
      </rPr>
      <t>100х100 мм, рельефный, пластик. Яркость после свечения 170mcd/м2</t>
    </r>
  </si>
  <si>
    <r>
      <rPr>
        <b/>
        <sz val="11"/>
        <rFont val="Times New Roman"/>
        <family val="1"/>
        <charset val="204"/>
      </rPr>
      <t xml:space="preserve">Тактильный знак светонакопительный (пиктограмма, номер и пр.) </t>
    </r>
    <r>
      <rPr>
        <sz val="11"/>
        <rFont val="Times New Roman"/>
        <family val="1"/>
        <charset val="204"/>
      </rPr>
      <t>150х150 мм, рельефный, пластик. Яркость после свечения 170mcd/м2</t>
    </r>
  </si>
  <si>
    <r>
      <rPr>
        <b/>
        <sz val="11"/>
        <rFont val="Times New Roman"/>
        <family val="1"/>
        <charset val="204"/>
      </rPr>
      <t>Тактильный знак светонакопительный (пиктограмма, номер и пр.) 2</t>
    </r>
    <r>
      <rPr>
        <sz val="11"/>
        <rFont val="Times New Roman"/>
        <family val="1"/>
        <charset val="204"/>
      </rPr>
      <t>00х200 мм, рельефный, пластик. Яркость после свечения 170mcd/м2</t>
    </r>
  </si>
  <si>
    <r>
      <rPr>
        <b/>
        <sz val="11"/>
        <rFont val="Times New Roman"/>
        <family val="1"/>
        <charset val="204"/>
      </rPr>
      <t xml:space="preserve">Тактильный знак светонакопительный (пиктограмма, номер и пр.) </t>
    </r>
    <r>
      <rPr>
        <sz val="11"/>
        <rFont val="Times New Roman"/>
        <family val="1"/>
        <charset val="204"/>
      </rPr>
      <t>100х100 мм, рельефный, пластик. Яркость после свечения 210mcd/м2</t>
    </r>
  </si>
  <si>
    <r>
      <rPr>
        <b/>
        <sz val="11"/>
        <rFont val="Times New Roman"/>
        <family val="1"/>
        <charset val="204"/>
      </rPr>
      <t xml:space="preserve">Тактильный знак светонакопительный (пиктограмма, номер и пр.) </t>
    </r>
    <r>
      <rPr>
        <sz val="11"/>
        <rFont val="Times New Roman"/>
        <family val="1"/>
        <charset val="204"/>
      </rPr>
      <t>150х150 мм, рельефный, пластик. Яркость после свечения 210mcd/м2</t>
    </r>
  </si>
  <si>
    <r>
      <rPr>
        <b/>
        <sz val="11"/>
        <rFont val="Times New Roman"/>
        <family val="1"/>
        <charset val="204"/>
      </rPr>
      <t>Тактильный знак светонакопительный (пиктограмма, номер и пр.) 2</t>
    </r>
    <r>
      <rPr>
        <sz val="11"/>
        <rFont val="Times New Roman"/>
        <family val="1"/>
        <charset val="204"/>
      </rPr>
      <t>00х200 мм, рельефный, пластик. Яркость после свечения 210mcd/м2</t>
    </r>
  </si>
  <si>
    <r>
      <rPr>
        <b/>
        <sz val="11"/>
        <rFont val="Times New Roman"/>
        <family val="1"/>
        <charset val="204"/>
      </rPr>
      <t xml:space="preserve">Тактильный знак (пиктограмма, номер и пр.) </t>
    </r>
    <r>
      <rPr>
        <sz val="11"/>
        <rFont val="Times New Roman"/>
        <family val="1"/>
        <charset val="204"/>
      </rPr>
      <t>100х100 мм, рельефный, пластик</t>
    </r>
  </si>
  <si>
    <r>
      <rPr>
        <b/>
        <sz val="11"/>
        <rFont val="Times New Roman"/>
        <family val="1"/>
        <charset val="204"/>
      </rPr>
      <t xml:space="preserve">Тактильный знак (пиктограмма, номер и пр.) </t>
    </r>
    <r>
      <rPr>
        <sz val="11"/>
        <rFont val="Times New Roman"/>
        <family val="1"/>
        <charset val="204"/>
      </rPr>
      <t>150х150 мм, рельефный, пластик</t>
    </r>
  </si>
  <si>
    <r>
      <rPr>
        <b/>
        <sz val="11"/>
        <rFont val="Times New Roman"/>
        <family val="1"/>
        <charset val="204"/>
      </rPr>
      <t>Тактильный знак (пиктограмма, номер и пр.) 2</t>
    </r>
    <r>
      <rPr>
        <sz val="11"/>
        <rFont val="Times New Roman"/>
        <family val="1"/>
        <charset val="204"/>
      </rPr>
      <t>00х200 мм, рельефный, пластик</t>
    </r>
  </si>
  <si>
    <r>
      <rPr>
        <b/>
        <sz val="11"/>
        <rFont val="Times New Roman"/>
        <family val="1"/>
        <charset val="204"/>
      </rPr>
      <t xml:space="preserve">Тактильный знак на оргстекле (пиктограмма, номер и пр.) </t>
    </r>
    <r>
      <rPr>
        <sz val="11"/>
        <rFont val="Times New Roman"/>
        <family val="1"/>
        <charset val="204"/>
      </rPr>
      <t>150х150 мм (размер изображения), 200х200 мм (размер таблички), рельефный, на оргстекле, материал крепления к стене - дистанционные металлические хромированные держатели 19х25 мм</t>
    </r>
  </si>
  <si>
    <r>
      <rPr>
        <b/>
        <sz val="11"/>
        <rFont val="Times New Roman"/>
        <family val="1"/>
        <charset val="204"/>
      </rPr>
      <t xml:space="preserve">Тактильный знак на оргстекле (пиктограмма, номер и пр.) </t>
    </r>
    <r>
      <rPr>
        <sz val="11"/>
        <rFont val="Times New Roman"/>
        <family val="1"/>
        <charset val="204"/>
      </rPr>
      <t>150х300 мм (размер изображения), 200х350 мм (размер таблички), рельефный, на оргстекле, материал крепления к стене - дистанционные металлические хромированные держатели 19х26</t>
    </r>
    <r>
      <rPr>
        <sz val="11"/>
        <color indexed="8"/>
        <rFont val="Calibri"/>
        <family val="2"/>
        <charset val="204"/>
      </rPr>
      <t/>
    </r>
  </si>
  <si>
    <r>
      <t xml:space="preserve">2) ИНФОРМАЦИОННО-ТАКТИЛЬНЫЕ (РЕЛЬЕФНЫЕ) ТАБЛИЧКИ, ТАБЛО И ВЫВЕСКИ С ШРИФТОМ БРАЙЛЯ, ЛЮБЫМ ТЕКСТОМ И ИЗОБРАЖЕНИЕМ
Текстовая информация и графические изображения наносятся рельефно-тактильным способом, при необходимости текст дублируется шрифтом Брайля. </t>
    </r>
    <r>
      <rPr>
        <sz val="13"/>
        <color theme="0"/>
        <rFont val="Times New Roman"/>
        <family val="1"/>
        <charset val="204"/>
      </rPr>
      <t>В большинстве случаев в подобном формате должны быть выполнены вывески на кабинеты, информационные табло на входе (название, часы работы и пр.). П</t>
    </r>
    <r>
      <rPr>
        <b/>
        <u/>
        <sz val="13"/>
        <color theme="0"/>
        <rFont val="Times New Roman"/>
        <family val="1"/>
        <charset val="204"/>
      </rPr>
      <t>о желанию Клиента на табличке (табло) может быть нанесено любое изображение, текст, схемы и пр. графические элементы в рельефном формате</t>
    </r>
    <r>
      <rPr>
        <sz val="13"/>
        <color theme="0"/>
        <rFont val="Times New Roman"/>
        <family val="1"/>
        <charset val="204"/>
      </rPr>
      <t>.</t>
    </r>
  </si>
  <si>
    <r>
      <rPr>
        <b/>
        <i/>
        <u/>
        <sz val="11"/>
        <rFont val="Times New Roman"/>
        <family val="1"/>
        <charset val="204"/>
      </rPr>
      <t>Рельефные пластиковые таблички и табло</t>
    </r>
    <r>
      <rPr>
        <b/>
        <i/>
        <sz val="11"/>
        <rFont val="Times New Roman"/>
        <family val="1"/>
        <charset val="204"/>
      </rPr>
      <t xml:space="preserve"> (без рамок). </t>
    </r>
    <r>
      <rPr>
        <i/>
        <sz val="11"/>
        <rFont val="Times New Roman"/>
        <family val="1"/>
        <charset val="204"/>
      </rPr>
      <t>Материал изделия - пластик. Крепление к стене или двери/стеклу на двухстороннем скотче или на саморезах</t>
    </r>
  </si>
  <si>
    <r>
      <rPr>
        <b/>
        <sz val="11"/>
        <rFont val="Times New Roman"/>
        <family val="1"/>
        <charset val="204"/>
      </rPr>
      <t xml:space="preserve">Информационно-тактильный знак (табличка), </t>
    </r>
    <r>
      <rPr>
        <sz val="11"/>
        <rFont val="Times New Roman"/>
        <family val="1"/>
        <charset val="204"/>
      </rPr>
      <t>250х50 мм, рельефный, пластик</t>
    </r>
  </si>
  <si>
    <r>
      <rPr>
        <b/>
        <sz val="11"/>
        <rFont val="Times New Roman"/>
        <family val="1"/>
        <charset val="204"/>
      </rPr>
      <t>Информационно-тактильный знак (табличка) 1</t>
    </r>
    <r>
      <rPr>
        <sz val="11"/>
        <rFont val="Times New Roman"/>
        <family val="1"/>
        <charset val="204"/>
      </rPr>
      <t>00х200 мм, рельефный, пластик</t>
    </r>
  </si>
  <si>
    <r>
      <rPr>
        <b/>
        <sz val="11"/>
        <rFont val="Times New Roman"/>
        <family val="1"/>
        <charset val="204"/>
      </rPr>
      <t xml:space="preserve">Информационно-тактильный знак (табличка), </t>
    </r>
    <r>
      <rPr>
        <sz val="11"/>
        <rFont val="Times New Roman"/>
        <family val="1"/>
        <charset val="204"/>
      </rPr>
      <t>300х100 мм, рельефный, пластик</t>
    </r>
  </si>
  <si>
    <r>
      <rPr>
        <b/>
        <sz val="11"/>
        <rFont val="Times New Roman"/>
        <family val="1"/>
        <charset val="204"/>
      </rPr>
      <t xml:space="preserve">Информационно-тактильный знак (табличка), </t>
    </r>
    <r>
      <rPr>
        <sz val="11"/>
        <rFont val="Times New Roman"/>
        <family val="1"/>
        <charset val="204"/>
      </rPr>
      <t>300х150 мм, рельефный, пластик</t>
    </r>
  </si>
  <si>
    <r>
      <rPr>
        <b/>
        <sz val="11"/>
        <rFont val="Times New Roman"/>
        <family val="1"/>
        <charset val="204"/>
      </rPr>
      <t xml:space="preserve">Информационно-тактильный знак (табличка), </t>
    </r>
    <r>
      <rPr>
        <sz val="11"/>
        <rFont val="Times New Roman"/>
        <family val="1"/>
        <charset val="204"/>
      </rPr>
      <t>300х200 мм, рельефный, пластик</t>
    </r>
  </si>
  <si>
    <r>
      <rPr>
        <b/>
        <sz val="11"/>
        <rFont val="Times New Roman"/>
        <family val="1"/>
        <charset val="204"/>
      </rPr>
      <t xml:space="preserve">Информационно-тактильный знак (табличка), </t>
    </r>
    <r>
      <rPr>
        <sz val="11"/>
        <rFont val="Times New Roman"/>
        <family val="1"/>
        <charset val="204"/>
      </rPr>
      <t>300х400 мм, рельефный, пластик</t>
    </r>
  </si>
  <si>
    <r>
      <rPr>
        <b/>
        <sz val="11"/>
        <rFont val="Times New Roman"/>
        <family val="1"/>
        <charset val="204"/>
      </rPr>
      <t>Информационно-тактильный знак (табличка), 5</t>
    </r>
    <r>
      <rPr>
        <sz val="11"/>
        <rFont val="Times New Roman"/>
        <family val="1"/>
        <charset val="204"/>
      </rPr>
      <t>00х600 мм, рельефный, пластик</t>
    </r>
  </si>
  <si>
    <r>
      <rPr>
        <b/>
        <sz val="11"/>
        <rFont val="Times New Roman"/>
        <family val="1"/>
        <charset val="204"/>
      </rPr>
      <t>Информационно-тактильный знак (табличка), 6</t>
    </r>
    <r>
      <rPr>
        <sz val="11"/>
        <rFont val="Times New Roman"/>
        <family val="1"/>
        <charset val="204"/>
      </rPr>
      <t>00х800 мм, рельефный, пластик</t>
    </r>
  </si>
  <si>
    <r>
      <rPr>
        <b/>
        <sz val="11"/>
        <rFont val="Times New Roman"/>
        <family val="1"/>
        <charset val="204"/>
      </rPr>
      <t>Информационно-тактильный знак (табличка), 12</t>
    </r>
    <r>
      <rPr>
        <sz val="11"/>
        <rFont val="Times New Roman"/>
        <family val="1"/>
        <charset val="204"/>
      </rPr>
      <t>00х900 мм, рельефный, пластик</t>
    </r>
  </si>
  <si>
    <r>
      <rPr>
        <b/>
        <i/>
        <u/>
        <sz val="11"/>
        <rFont val="Times New Roman"/>
        <family val="1"/>
        <charset val="204"/>
      </rPr>
      <t>Рельефные пластиковые табло в рамке</t>
    </r>
    <r>
      <rPr>
        <b/>
        <i/>
        <sz val="11"/>
        <rFont val="Times New Roman"/>
        <family val="1"/>
        <charset val="204"/>
      </rPr>
      <t xml:space="preserve">. </t>
    </r>
    <r>
      <rPr>
        <i/>
        <sz val="11"/>
        <rFont val="Times New Roman"/>
        <family val="1"/>
        <charset val="204"/>
      </rPr>
      <t>Материал изделия - пластик. Металлическая рамка (разные цвета - золото, серебро, разная поверхность - глянцевая, матовая). Крепление к стене на спец. держателях (вешается на саморезы)</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</si>
  <si>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600х500 мм, рельефный, пластик, металл.рамка (золото, мат.)</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</si>
  <si>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600х500 мм, рельефный, пластик, металл.рамка (золото, глян.)</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</si>
  <si>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600х500 мм, рельефный, пластик, металл.рамка (серебро, мат.)</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</si>
  <si>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600х500 мм, рельефный, пластик, металл.рамка (серебро, глян.)</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</si>
  <si>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400х300 мм, рельефный, пластик, металл.рамка (золото, мат.)</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</si>
  <si>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400х300 мм, рельефный, пластик, металл.рамка (золото, глян.)</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</si>
  <si>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400х300 мм, рельефный, пластик, металл.рамка (серебро, мат.)</t>
    </r>
  </si>
  <si>
    <r>
      <rPr>
        <b/>
        <sz val="11"/>
        <rFont val="Times New Roman"/>
        <family val="1"/>
        <charset val="204"/>
      </rPr>
      <t>Информационно-тактильный знак (информационное табло в рамке),</t>
    </r>
    <r>
      <rPr>
        <sz val="11"/>
        <rFont val="Times New Roman"/>
        <family val="1"/>
        <charset val="204"/>
      </rPr>
      <t xml:space="preserve"> 400х300 мм, рельефный, пластик, металл.рамка (серебро, глян.)</t>
    </r>
  </si>
  <si>
    <r>
      <rPr>
        <b/>
        <i/>
        <u/>
        <sz val="11"/>
        <rFont val="Times New Roman"/>
        <family val="1"/>
        <charset val="204"/>
      </rPr>
      <t>Рельефные таблички и табло из оргстекла</t>
    </r>
    <r>
      <rPr>
        <b/>
        <i/>
        <sz val="11"/>
        <rFont val="Times New Roman"/>
        <family val="1"/>
        <charset val="204"/>
      </rPr>
      <t xml:space="preserve">(на дистанционных хромированных держателях). </t>
    </r>
    <r>
      <rPr>
        <i/>
        <sz val="11"/>
        <rFont val="Times New Roman"/>
        <family val="1"/>
        <charset val="204"/>
      </rPr>
      <t>Материал изделия - оргстекло (толщина 8 мм.). Обратная сторона оргстекла красится в необходимый цвет по требованию Клиента. Рельефное изображение и элементы наносятся на оргстекло. Крепление к стене на дистанционных металлических  хромированных держателях (толщина держателя - 19 мм, расстояние от стены - 21 мм.)</t>
    </r>
  </si>
  <si>
    <r>
      <rPr>
        <b/>
        <sz val="11"/>
        <rFont val="Times New Roman"/>
        <family val="1"/>
        <charset val="204"/>
      </rPr>
      <t xml:space="preserve">Информационно-тактильный знак (информационное табло), </t>
    </r>
    <r>
      <rPr>
        <sz val="11"/>
        <rFont val="Times New Roman"/>
        <family val="1"/>
        <charset val="204"/>
      </rPr>
      <t>300х200 мм (размер изображения), рельефный, оргстекло, дист.держатели</t>
    </r>
  </si>
  <si>
    <r>
      <rPr>
        <b/>
        <sz val="11"/>
        <rFont val="Times New Roman"/>
        <family val="1"/>
        <charset val="204"/>
      </rPr>
      <t>Информационно-тактильный знак (информационное табло),</t>
    </r>
    <r>
      <rPr>
        <sz val="11"/>
        <rFont val="Times New Roman"/>
        <family val="1"/>
        <charset val="204"/>
      </rPr>
      <t xml:space="preserve"> 300х400 мм (размер изображения), рельефный, оргстекло, дист.держатели</t>
    </r>
  </si>
  <si>
    <r>
      <rPr>
        <b/>
        <sz val="11"/>
        <rFont val="Times New Roman"/>
        <family val="1"/>
        <charset val="204"/>
      </rPr>
      <t>Информационно-тактильный знак (информационное табло),</t>
    </r>
    <r>
      <rPr>
        <sz val="11"/>
        <rFont val="Times New Roman"/>
        <family val="1"/>
        <charset val="204"/>
      </rPr>
      <t xml:space="preserve"> 600х500 мм (размер изображения), рельефный, оргстекло, дист.держатели. Может использоваться под стойку Арт. 39669.</t>
    </r>
  </si>
  <si>
    <r>
      <rPr>
        <b/>
        <i/>
        <u/>
        <sz val="11"/>
        <rFont val="Times New Roman"/>
        <family val="1"/>
        <charset val="204"/>
      </rPr>
      <t>Рельефные табло из пластика на оргстекле</t>
    </r>
    <r>
      <rPr>
        <b/>
        <i/>
        <sz val="11"/>
        <rFont val="Times New Roman"/>
        <family val="1"/>
        <charset val="204"/>
      </rPr>
      <t xml:space="preserve">. </t>
    </r>
    <r>
      <rPr>
        <i/>
        <sz val="11"/>
        <rFont val="Times New Roman"/>
        <family val="1"/>
        <charset val="204"/>
      </rPr>
      <t>Материал изделия - пластик. Подложка - оргстекло (толщина 6 - 8 мм.). Рельефное изображение и элементы наносятся на пластик, пластик крепится на оргстекло. Крепление оргстекла к стене на дистанционных металлических хромированных держателях (толщина держателя - 19 мм, расстояние от стены - 21 мм.)</t>
    </r>
  </si>
  <si>
    <r>
      <rPr>
        <b/>
        <sz val="11"/>
        <rFont val="Times New Roman"/>
        <family val="1"/>
        <charset val="204"/>
      </rPr>
      <t>Информационно-тактильный знак (вывеска, табло),</t>
    </r>
    <r>
      <rPr>
        <sz val="11"/>
        <rFont val="Times New Roman"/>
        <family val="1"/>
        <charset val="204"/>
      </rPr>
      <t xml:space="preserve"> 600х800, рельефный, пластик, подложка - оргстекло, дист.держатели</t>
    </r>
  </si>
  <si>
    <r>
      <rPr>
        <b/>
        <sz val="11"/>
        <rFont val="Times New Roman"/>
        <family val="1"/>
        <charset val="204"/>
      </rPr>
      <t>Информационно-тактильный знак (вывеска, табло),</t>
    </r>
    <r>
      <rPr>
        <sz val="11"/>
        <rFont val="Times New Roman"/>
        <family val="1"/>
        <charset val="204"/>
      </rPr>
      <t xml:space="preserve"> 900х1200, рельефный, пластик, подложка - оргстекло, дист.держатели</t>
    </r>
  </si>
  <si>
    <r>
      <rPr>
        <b/>
        <sz val="11"/>
        <rFont val="Times New Roman"/>
        <family val="1"/>
        <charset val="204"/>
      </rPr>
      <t>Информационный знак</t>
    </r>
    <r>
      <rPr>
        <sz val="11"/>
        <rFont val="Times New Roman"/>
        <family val="1"/>
        <charset val="204"/>
      </rPr>
      <t xml:space="preserve"> 100х100 мм, плоский, пластик</t>
    </r>
  </si>
  <si>
    <r>
      <rPr>
        <b/>
        <sz val="11"/>
        <rFont val="Times New Roman"/>
        <family val="1"/>
        <charset val="204"/>
      </rPr>
      <t xml:space="preserve">Информационный знак </t>
    </r>
    <r>
      <rPr>
        <sz val="11"/>
        <rFont val="Times New Roman"/>
        <family val="1"/>
        <charset val="204"/>
      </rPr>
      <t>150х150 мм, плоский, пластик</t>
    </r>
  </si>
  <si>
    <r>
      <rPr>
        <b/>
        <sz val="11"/>
        <rFont val="Times New Roman"/>
        <family val="1"/>
        <charset val="204"/>
      </rPr>
      <t>Информационный знак</t>
    </r>
    <r>
      <rPr>
        <sz val="11"/>
        <rFont val="Times New Roman"/>
        <family val="1"/>
        <charset val="204"/>
      </rPr>
      <t xml:space="preserve"> 200х200 мм, плоский, пластик</t>
    </r>
  </si>
  <si>
    <r>
      <rPr>
        <b/>
        <sz val="11"/>
        <rFont val="Times New Roman"/>
        <family val="1"/>
        <charset val="204"/>
      </rPr>
      <t xml:space="preserve">Информационный знак </t>
    </r>
    <r>
      <rPr>
        <sz val="11"/>
        <rFont val="Times New Roman"/>
        <family val="1"/>
        <charset val="204"/>
      </rPr>
      <t>250х50 мм, плоский, пластик</t>
    </r>
  </si>
  <si>
    <r>
      <rPr>
        <b/>
        <sz val="11"/>
        <rFont val="Times New Roman"/>
        <family val="1"/>
        <charset val="204"/>
      </rPr>
      <t xml:space="preserve">Информационный знак </t>
    </r>
    <r>
      <rPr>
        <sz val="11"/>
        <rFont val="Times New Roman"/>
        <family val="1"/>
        <charset val="204"/>
      </rPr>
      <t>300х100 мм, плоский, пластик</t>
    </r>
  </si>
  <si>
    <r>
      <rPr>
        <b/>
        <sz val="11"/>
        <rFont val="Times New Roman"/>
        <family val="1"/>
        <charset val="204"/>
      </rPr>
      <t xml:space="preserve">Информационный знак </t>
    </r>
    <r>
      <rPr>
        <sz val="11"/>
        <rFont val="Times New Roman"/>
        <family val="1"/>
        <charset val="204"/>
      </rPr>
      <t>300х150 мм, плоский, пластик</t>
    </r>
  </si>
  <si>
    <r>
      <rPr>
        <b/>
        <sz val="11"/>
        <rFont val="Times New Roman"/>
        <family val="1"/>
        <charset val="204"/>
      </rPr>
      <t xml:space="preserve">Информационный знак </t>
    </r>
    <r>
      <rPr>
        <sz val="11"/>
        <rFont val="Times New Roman"/>
        <family val="1"/>
        <charset val="204"/>
      </rPr>
      <t>300х200 мм, плоский, пластик</t>
    </r>
  </si>
  <si>
    <r>
      <rPr>
        <b/>
        <u/>
        <sz val="22"/>
        <color theme="0"/>
        <rFont val="Times New Roman"/>
        <family val="1"/>
        <charset val="204"/>
      </rPr>
      <t>ТАКТИЛЬНО-ЗВУКОВЫЕ (РЕЛЬЕФНЫЕ) МНЕМОСХЕМЫ</t>
    </r>
    <r>
      <rPr>
        <b/>
        <sz val="11"/>
        <color theme="0"/>
        <rFont val="Times New Roman"/>
        <family val="1"/>
        <charset val="204"/>
      </rPr>
      <t xml:space="preserve">
Говорящая мнемосхема предназначена для информирования людей с нарушением зрения о расположении помещений внутри здания и путей следования к ним. Информирование людей осуществляется тремя способами: визуальным, тактильным и звуковым.  Используются для размещения в помещении. Комплектуется специальными стойками.</t>
    </r>
  </si>
  <si>
    <r>
      <rPr>
        <b/>
        <u/>
        <sz val="22"/>
        <color theme="0"/>
        <rFont val="Times New Roman"/>
        <family val="1"/>
        <charset val="204"/>
      </rPr>
      <t>СВЕТОНАКОПИТЕЛЬНЫЕ ТАКТИЛЬНЫЕ (РЕЛЬЕФНЫЕ) МНЕМОСХЕМЫ</t>
    </r>
    <r>
      <rPr>
        <b/>
        <sz val="11"/>
        <color theme="0"/>
        <rFont val="Times New Roman"/>
        <family val="1"/>
        <charset val="204"/>
      </rPr>
      <t xml:space="preserve">
</t>
    </r>
    <r>
      <rPr>
        <sz val="11"/>
        <color theme="0"/>
        <rFont val="Times New Roman"/>
        <family val="1"/>
        <charset val="204"/>
      </rPr>
      <t xml:space="preserve">Рельефный план помещения или территории. Сочетает в себе плоско-выпуклые элементы схемы и путей движения и надписи, нанесенные рельефным способом и дублированные азбукой Брайля. Позволяет людям с нарушенным зрением самостоятельно ориентироваться в пространстве. 
</t>
    </r>
  </si>
  <si>
    <r>
      <t xml:space="preserve">Светонакопительная мнемосхема 610 х 470 мм. </t>
    </r>
    <r>
      <rPr>
        <sz val="11"/>
        <rFont val="Times New Roman"/>
        <family val="1"/>
        <charset val="204"/>
      </rPr>
      <t>Материал - пластик толщина 1 мм. Цвет свечения  - желто-зеленый. Яркость после свечения 170mcd/м2</t>
    </r>
  </si>
  <si>
    <r>
      <t>Светонакопительная мнемосхема 800 х 600 мм.</t>
    </r>
    <r>
      <rPr>
        <sz val="11"/>
        <rFont val="Times New Roman"/>
        <family val="1"/>
        <charset val="204"/>
      </rPr>
      <t xml:space="preserve"> Материал - пластик толщина 1 мм. Цвет свечения  - желто-зеленый. Яркость после свечения 170mcd/м3</t>
    </r>
  </si>
  <si>
    <r>
      <t xml:space="preserve">Светонакопительная мнемосхема 1180 х 900 мм. </t>
    </r>
    <r>
      <rPr>
        <sz val="11"/>
        <rFont val="Times New Roman"/>
        <family val="1"/>
        <charset val="204"/>
      </rPr>
      <t>Материал - пластик толщина 1 мм. Цвет свечения  - желто-зеленый. Яркость после свечения 170mcd/м4</t>
    </r>
  </si>
  <si>
    <r>
      <t xml:space="preserve">Светонакопительная мнемосхема 610 х 470 мм. </t>
    </r>
    <r>
      <rPr>
        <sz val="11"/>
        <rFont val="Times New Roman"/>
        <family val="1"/>
        <charset val="204"/>
      </rPr>
      <t>Материал - пластик толщина 1 мм. Цвет свечения  - желто-зеленый. Яркость после свечения 210mcd/м2</t>
    </r>
  </si>
  <si>
    <r>
      <t>Светонакопительная мнемосхема 800 х 600 мм.</t>
    </r>
    <r>
      <rPr>
        <sz val="11"/>
        <rFont val="Times New Roman"/>
        <family val="1"/>
        <charset val="204"/>
      </rPr>
      <t xml:space="preserve"> Материал - пластик толщина 1 мм. Цвет свечения  - желто-зеленый. Яркость после свечения 210mcd/м3</t>
    </r>
  </si>
  <si>
    <r>
      <t>Светонакопительная мнемосхема 1180 х 900 мм.</t>
    </r>
    <r>
      <rPr>
        <sz val="11"/>
        <rFont val="Times New Roman"/>
        <family val="1"/>
        <charset val="204"/>
      </rPr>
      <t xml:space="preserve"> Материал - пластик толщина 1 мм. Цвет свечения  - желто-зеленый. Яркость после свечения 210mcd/м4</t>
    </r>
  </si>
  <si>
    <r>
      <t>Светонакопительная мнемосхема 610 х 470 мм и настенное крепление прямое.</t>
    </r>
    <r>
      <rPr>
        <sz val="11"/>
        <rFont val="Times New Roman"/>
        <family val="1"/>
        <charset val="204"/>
      </rPr>
      <t xml:space="preserve"> Материал - пластик, подложка оргстекло. Цвет свечения  - желто-зеленый. Яркость после свечения 170mcd/м2</t>
    </r>
  </si>
  <si>
    <r>
      <t xml:space="preserve">Светонакопительная мнемосхема 800 х 600 мм и настенное крепление прямое. </t>
    </r>
    <r>
      <rPr>
        <sz val="11"/>
        <rFont val="Times New Roman"/>
        <family val="1"/>
        <charset val="204"/>
      </rPr>
      <t>Материал - пластик, подложка оргстекло. Цвет свечения  - желто-зеленый. Яркость после свечения 170mcd/м2</t>
    </r>
  </si>
  <si>
    <r>
      <t>Светонакопительная мнемосхема 1180 х 900 мм и настенное крепление прямое.</t>
    </r>
    <r>
      <rPr>
        <sz val="11"/>
        <rFont val="Times New Roman"/>
        <family val="1"/>
        <charset val="204"/>
      </rPr>
      <t xml:space="preserve"> Материал - пластик, подложка оргстекло. Цвет свечения  - желто-зеленый. Яркость после свечения 170mcd/м2</t>
    </r>
  </si>
  <si>
    <r>
      <t xml:space="preserve">Светонакопительная мнемосхема 610 х 470 мм и настенное крепление прямое. </t>
    </r>
    <r>
      <rPr>
        <sz val="11"/>
        <rFont val="Times New Roman"/>
        <family val="1"/>
        <charset val="204"/>
      </rPr>
      <t>Материал - пластик, подложка оргстекло. Цвет свечения  - желто-зеленый. Яркость после свечения 210mcd/м2</t>
    </r>
  </si>
  <si>
    <r>
      <t xml:space="preserve">Светонакопительная мнемосхема 800 х 600 мм и настенное крепление прямое. </t>
    </r>
    <r>
      <rPr>
        <sz val="11"/>
        <rFont val="Times New Roman"/>
        <family val="1"/>
        <charset val="204"/>
      </rPr>
      <t>Материал - пластик, подложка оргстекло. Цвет свечения  - желто-зеленый. Яркость после свечения 210mcd/м2</t>
    </r>
  </si>
  <si>
    <r>
      <t>Светонакопительная мнемосхема 1180 х 900 мм и настенное крепление прямое</t>
    </r>
    <r>
      <rPr>
        <sz val="11"/>
        <rFont val="Times New Roman"/>
        <family val="1"/>
        <charset val="204"/>
      </rPr>
      <t>. Материал - пластик, подложка оргстекло. Цвет свечения  - желто-зеленый. Яркость после свечения 210mcd/м2</t>
    </r>
  </si>
  <si>
    <r>
      <rPr>
        <b/>
        <u/>
        <sz val="22"/>
        <color theme="0"/>
        <rFont val="Times New Roman"/>
        <family val="1"/>
        <charset val="204"/>
      </rPr>
      <t>ТАКТИЛЬНЫЕ (РЕЛЬЕФНЫЕ) МНЕМОСХЕМЫ</t>
    </r>
    <r>
      <rPr>
        <b/>
        <sz val="11"/>
        <color theme="0"/>
        <rFont val="Times New Roman"/>
        <family val="1"/>
        <charset val="204"/>
      </rPr>
      <t xml:space="preserve">
</t>
    </r>
    <r>
      <rPr>
        <sz val="11"/>
        <color theme="0"/>
        <rFont val="Times New Roman"/>
        <family val="1"/>
        <charset val="204"/>
      </rPr>
      <t xml:space="preserve">Рельефный план помещения или территории. Сочетает в себе плоско-выпуклые элементы схемы и путей движения и надписи, нанесенные рельефным способом и дублированные азбукой Брайля. Позволяет людям с нарушенным зрением самостоятельно ориентироваться в пространстве. 
Настенное крепление: основание - толстое оргстекло,  крепеж к стене - дистанционные металлические хромированные стойки-держатели.
Мнемосхемы выдерживают высокие нагрузки (удар, нажим, падение человека), а также низкие температуры (пригодны для размещения на улице). 
Мнемосхемы изготавливаются строго в соответствии с ГОСТ и СП. </t>
    </r>
  </si>
  <si>
    <r>
      <t>Материал поля мнемосхемы - пластик.</t>
    </r>
    <r>
      <rPr>
        <i/>
        <sz val="11"/>
        <rFont val="Times New Roman"/>
        <family val="1"/>
        <charset val="204"/>
      </rPr>
      <t xml:space="preserve"> Подложка - оргстекло. Крепление к стене на металлических хромированных дистанционных держателях</t>
    </r>
  </si>
  <si>
    <r>
      <rPr>
        <b/>
        <sz val="11"/>
        <rFont val="Times New Roman"/>
        <family val="1"/>
        <charset val="204"/>
      </rPr>
      <t>Мнемосхема 610 х 470 мм и настенное крепление прямое</t>
    </r>
    <r>
      <rPr>
        <sz val="11"/>
        <rFont val="Times New Roman"/>
        <family val="1"/>
        <charset val="204"/>
      </rPr>
      <t xml:space="preserve">
Тактильная, пластик. Подложка - оргстекло на металлических хромированных дистанционных держателях</t>
    </r>
  </si>
  <si>
    <r>
      <rPr>
        <b/>
        <sz val="11"/>
        <rFont val="Times New Roman"/>
        <family val="1"/>
        <charset val="204"/>
      </rPr>
      <t>Мнемосхема 600 х 800 мм и настенное крепление прямое</t>
    </r>
    <r>
      <rPr>
        <sz val="11"/>
        <rFont val="Times New Roman"/>
        <family val="1"/>
        <charset val="204"/>
      </rPr>
      <t xml:space="preserve">
Тактильная, пластик. Подложка - оргстекло на металлических хромированных дистанционных держателях</t>
    </r>
  </si>
  <si>
    <r>
      <rPr>
        <b/>
        <sz val="11"/>
        <rFont val="Times New Roman"/>
        <family val="1"/>
        <charset val="204"/>
      </rPr>
      <t>Мнемосхема 900 х 1200 мм и настенное крепление прямое</t>
    </r>
    <r>
      <rPr>
        <sz val="11"/>
        <rFont val="Times New Roman"/>
        <family val="1"/>
        <charset val="204"/>
      </rPr>
      <t xml:space="preserve">
Тактильная, пластик. Подложка - оргстекло на металлических хромированных дистанционных держателях</t>
    </r>
  </si>
  <si>
    <r>
      <rPr>
        <b/>
        <sz val="11"/>
        <rFont val="Times New Roman"/>
        <family val="1"/>
        <charset val="204"/>
      </rPr>
      <t xml:space="preserve">Мнемосхема 610 х 470 мм </t>
    </r>
    <r>
      <rPr>
        <sz val="11"/>
        <rFont val="Times New Roman"/>
        <family val="1"/>
        <charset val="204"/>
      </rPr>
      <t xml:space="preserve">
Тактильная, пластик. Без подложки. Применяется при использовании стойки для мнемосхемы напольной на колесах (н/н 30785)</t>
    </r>
  </si>
  <si>
    <r>
      <t xml:space="preserve">Стойка для мнемосхемы напольная на колесах
</t>
    </r>
    <r>
      <rPr>
        <sz val="11"/>
        <rFont val="Times New Roman"/>
        <family val="1"/>
        <charset val="204"/>
      </rPr>
      <t>Стойка на колесах для мнемосхемы 610х470 для установки в помещениях</t>
    </r>
  </si>
  <si>
    <r>
      <rPr>
        <b/>
        <sz val="11"/>
        <rFont val="Times New Roman"/>
        <family val="1"/>
        <charset val="204"/>
      </rPr>
      <t xml:space="preserve">Мнемосхема санузла 200 х 300 мм  </t>
    </r>
    <r>
      <rPr>
        <sz val="11"/>
        <rFont val="Times New Roman"/>
        <family val="1"/>
        <charset val="204"/>
      </rPr>
      <t xml:space="preserve">
Тактильная, пластик. Крепление к стене или двери/стеклу на двухстороннем скотче или на саморезах</t>
    </r>
  </si>
  <si>
    <r>
      <rPr>
        <b/>
        <sz val="11"/>
        <rFont val="Times New Roman"/>
        <family val="1"/>
        <charset val="204"/>
      </rPr>
      <t>Мнемосхема 900 х 1200 мм на основании 8 мм.</t>
    </r>
    <r>
      <rPr>
        <sz val="11"/>
        <rFont val="Times New Roman"/>
        <family val="1"/>
        <charset val="204"/>
      </rPr>
      <t xml:space="preserve">
Тактильная, пластик на оргстекле. Используется только под стойку металлическую с поручнем (н/н 23298)</t>
    </r>
  </si>
  <si>
    <r>
      <rPr>
        <b/>
        <sz val="11"/>
        <rFont val="Times New Roman"/>
        <family val="1"/>
        <charset val="204"/>
      </rPr>
      <t>Стойка металлическая с поручнем</t>
    </r>
    <r>
      <rPr>
        <sz val="11"/>
        <rFont val="Times New Roman"/>
        <family val="1"/>
        <charset val="204"/>
      </rPr>
      <t xml:space="preserve"> для уличного размещения мнемосхемы или информационного табло 1200х900 мм. Нерж. Сталь 1300х2000 мм</t>
    </r>
  </si>
  <si>
    <r>
      <t>Материал поля мнемосхемы - оргстекло</t>
    </r>
    <r>
      <rPr>
        <i/>
        <sz val="11"/>
        <rFont val="Times New Roman"/>
        <family val="1"/>
        <charset val="204"/>
      </rPr>
      <t>. Крепление к стене на металлических хромированных дистанционных держателях</t>
    </r>
  </si>
  <si>
    <r>
      <rPr>
        <b/>
        <sz val="11"/>
        <rFont val="Times New Roman"/>
        <family val="1"/>
        <charset val="204"/>
      </rPr>
      <t>Мнемосхема 610 х 470 мм</t>
    </r>
    <r>
      <rPr>
        <sz val="11"/>
        <rFont val="Times New Roman"/>
        <family val="1"/>
        <charset val="204"/>
      </rPr>
      <t xml:space="preserve">
Тактильная, оргстекло. Крепление - на металлических хромированных дистанционных держателях</t>
    </r>
  </si>
  <si>
    <r>
      <rPr>
        <b/>
        <sz val="11"/>
        <rFont val="Times New Roman"/>
        <family val="1"/>
        <charset val="204"/>
      </rPr>
      <t>Мнемосхема 600 х 800 мм</t>
    </r>
    <r>
      <rPr>
        <sz val="11"/>
        <rFont val="Times New Roman"/>
        <family val="1"/>
        <charset val="204"/>
      </rPr>
      <t xml:space="preserve">
Тактильная, оргстекло. Крепление - на металлических хромированных дистанционных держателях</t>
    </r>
  </si>
  <si>
    <r>
      <rPr>
        <b/>
        <sz val="11"/>
        <rFont val="Times New Roman"/>
        <family val="1"/>
        <charset val="204"/>
      </rPr>
      <t>Стойка металлическая с поручнем</t>
    </r>
    <r>
      <rPr>
        <sz val="11"/>
        <rFont val="Times New Roman"/>
        <family val="1"/>
        <charset val="204"/>
      </rPr>
      <t xml:space="preserve"> для уличного размещения или внутри помещеня мнемосхемы 600х800 мм. </t>
    </r>
  </si>
  <si>
    <r>
      <rPr>
        <b/>
        <sz val="11"/>
        <rFont val="Times New Roman"/>
        <family val="1"/>
        <charset val="204"/>
      </rPr>
      <t>Мнемосхема 600 х 800 мм</t>
    </r>
    <r>
      <rPr>
        <sz val="11"/>
        <rFont val="Times New Roman"/>
        <family val="1"/>
        <charset val="204"/>
      </rPr>
      <t xml:space="preserve">
Тактильная, оргстекло 6 мм. Используется под стойку 64086</t>
    </r>
  </si>
  <si>
    <r>
      <rPr>
        <b/>
        <sz val="11"/>
        <rFont val="Times New Roman"/>
        <family val="1"/>
        <charset val="204"/>
      </rPr>
      <t xml:space="preserve">Мнемосхема санузла 200 х 300 мм  </t>
    </r>
    <r>
      <rPr>
        <sz val="11"/>
        <rFont val="Times New Roman"/>
        <family val="1"/>
        <charset val="204"/>
      </rPr>
      <t xml:space="preserve">
Тактильная, оргстекло. Крепление - на металлических хромированных дистанционных держателях.</t>
    </r>
  </si>
  <si>
    <r>
      <t xml:space="preserve">Наклейка </t>
    </r>
    <r>
      <rPr>
        <sz val="11"/>
        <rFont val="Times New Roman"/>
        <family val="1"/>
        <charset val="204"/>
      </rPr>
      <t>информационная 100х100 мм</t>
    </r>
  </si>
  <si>
    <r>
      <rPr>
        <b/>
        <sz val="11"/>
        <rFont val="Times New Roman"/>
        <family val="1"/>
        <charset val="204"/>
      </rPr>
      <t>Наклейка</t>
    </r>
    <r>
      <rPr>
        <sz val="11"/>
        <rFont val="Times New Roman"/>
        <family val="1"/>
        <charset val="204"/>
      </rPr>
      <t xml:space="preserve"> информационная 150х150 мм (направление движения, вход, выход, туалет и др)</t>
    </r>
  </si>
  <si>
    <r>
      <rPr>
        <b/>
        <sz val="11"/>
        <rFont val="Times New Roman"/>
        <family val="1"/>
        <charset val="204"/>
      </rPr>
      <t>Наклейка</t>
    </r>
    <r>
      <rPr>
        <sz val="11"/>
        <rFont val="Times New Roman"/>
        <family val="1"/>
        <charset val="204"/>
      </rPr>
      <t xml:space="preserve"> информационная 200х200 мм  (направление движения, вход, выход, туалет и др)</t>
    </r>
  </si>
  <si>
    <r>
      <rPr>
        <b/>
        <sz val="11"/>
        <rFont val="Times New Roman"/>
        <family val="1"/>
        <charset val="204"/>
      </rPr>
      <t>Наклейка светонакопительная</t>
    </r>
    <r>
      <rPr>
        <sz val="11"/>
        <rFont val="Times New Roman"/>
        <family val="1"/>
        <charset val="204"/>
      </rPr>
      <t xml:space="preserve"> 300х150 </t>
    </r>
  </si>
  <si>
    <r>
      <rPr>
        <b/>
        <sz val="11"/>
        <rFont val="Times New Roman"/>
        <family val="1"/>
        <charset val="204"/>
      </rPr>
      <t>Наклейка светонакопительная</t>
    </r>
    <r>
      <rPr>
        <sz val="11"/>
        <rFont val="Times New Roman"/>
        <family val="1"/>
        <charset val="204"/>
      </rPr>
      <t xml:space="preserve"> 200х200 </t>
    </r>
  </si>
  <si>
    <r>
      <rPr>
        <b/>
        <sz val="11"/>
        <rFont val="Times New Roman"/>
        <family val="1"/>
        <charset val="204"/>
      </rPr>
      <t>Круг светонакопительный</t>
    </r>
    <r>
      <rPr>
        <sz val="11"/>
        <rFont val="Times New Roman"/>
        <family val="1"/>
        <charset val="204"/>
      </rPr>
      <t xml:space="preserve">  D125 мм  </t>
    </r>
  </si>
  <si>
    <r>
      <t xml:space="preserve">Круг светонакопительный </t>
    </r>
    <r>
      <rPr>
        <sz val="11"/>
        <rFont val="Times New Roman"/>
        <family val="1"/>
        <charset val="204"/>
      </rPr>
      <t xml:space="preserve"> D200 мм  </t>
    </r>
  </si>
  <si>
    <r>
      <rPr>
        <b/>
        <sz val="11"/>
        <rFont val="Times New Roman"/>
        <family val="1"/>
        <charset val="204"/>
      </rPr>
      <t>Наклейка</t>
    </r>
    <r>
      <rPr>
        <sz val="11"/>
        <rFont val="Times New Roman"/>
        <family val="1"/>
        <charset val="204"/>
      </rPr>
      <t xml:space="preserve"> информационная 150х150 мм  круг желтый</t>
    </r>
  </si>
  <si>
    <r>
      <rPr>
        <b/>
        <sz val="11"/>
        <rFont val="Times New Roman"/>
        <family val="1"/>
        <charset val="204"/>
      </rPr>
      <t>Наклейка</t>
    </r>
    <r>
      <rPr>
        <sz val="11"/>
        <rFont val="Times New Roman"/>
        <family val="1"/>
        <charset val="204"/>
      </rPr>
      <t xml:space="preserve"> информационная 200х200 мм  круг желтый</t>
    </r>
  </si>
  <si>
    <r>
      <rPr>
        <b/>
        <sz val="11"/>
        <rFont val="Times New Roman"/>
        <family val="1"/>
        <charset val="204"/>
      </rPr>
      <t>Маркировка дверной ручки</t>
    </r>
    <r>
      <rPr>
        <sz val="11"/>
        <rFont val="Times New Roman"/>
        <family val="1"/>
        <charset val="204"/>
      </rPr>
      <t xml:space="preserve"> 100х200</t>
    </r>
  </si>
  <si>
    <r>
      <rPr>
        <b/>
        <sz val="11"/>
        <rFont val="Times New Roman"/>
        <family val="1"/>
        <charset val="204"/>
      </rPr>
      <t>Комплект для маркировки поручней</t>
    </r>
    <r>
      <rPr>
        <sz val="11"/>
        <rFont val="Times New Roman"/>
        <family val="1"/>
        <charset val="204"/>
      </rPr>
      <t xml:space="preserve"> (окончание поручней-комплект из 3 наклеек: I, II, III, цвет желтый). Применять на перилах и поручнях в начале спуска и в конце в количестве 2-х копмлектов. </t>
    </r>
  </si>
  <si>
    <r>
      <rPr>
        <b/>
        <sz val="11"/>
        <rFont val="Times New Roman"/>
        <family val="1"/>
        <charset val="204"/>
      </rPr>
      <t xml:space="preserve">Наклейка </t>
    </r>
    <r>
      <rPr>
        <sz val="11"/>
        <rFont val="Times New Roman"/>
        <family val="1"/>
        <charset val="204"/>
      </rPr>
      <t>на поручень (Брайль) тактильная 30х150</t>
    </r>
  </si>
  <si>
    <r>
      <rPr>
        <b/>
        <sz val="11"/>
        <rFont val="Times New Roman"/>
        <family val="1"/>
        <charset val="204"/>
      </rPr>
      <t>Наклейка</t>
    </r>
    <r>
      <rPr>
        <sz val="11"/>
        <rFont val="Times New Roman"/>
        <family val="1"/>
        <charset val="204"/>
      </rPr>
      <t xml:space="preserve"> тактильная 200х200 наклейка "кнопка вызова", вход</t>
    </r>
  </si>
  <si>
    <r>
      <rPr>
        <b/>
        <u/>
        <sz val="22"/>
        <color theme="0"/>
        <rFont val="Times New Roman"/>
        <family val="1"/>
        <charset val="204"/>
      </rPr>
      <t>ПОЛОСЫ САМОКЛЕЯЩИЕСЯ КОНТРАСТНЫЕ НА СТУПЕНИ</t>
    </r>
    <r>
      <rPr>
        <b/>
        <u/>
        <sz val="18"/>
        <color theme="0"/>
        <rFont val="Times New Roman"/>
        <family val="1"/>
        <charset val="204"/>
      </rPr>
      <t xml:space="preserve">
</t>
    </r>
    <r>
      <rPr>
        <b/>
        <u/>
        <sz val="13"/>
        <color theme="0"/>
        <rFont val="Times New Roman"/>
        <family val="1"/>
        <charset val="204"/>
      </rPr>
      <t>Обозначают начало и конец лестничных маршей, другие препятствия (ступени, пороги и пр.)</t>
    </r>
  </si>
  <si>
    <r>
      <rPr>
        <b/>
        <sz val="11"/>
        <rFont val="Times New Roman"/>
        <family val="1"/>
        <charset val="204"/>
      </rPr>
      <t>Наклейка "Желтая полоса",</t>
    </r>
    <r>
      <rPr>
        <sz val="11"/>
        <rFont val="Times New Roman"/>
        <family val="1"/>
        <charset val="204"/>
      </rPr>
      <t xml:space="preserve"> ширина 50 мм, м.п. Цвет: желтый (в рулоне 50 м.)</t>
    </r>
  </si>
  <si>
    <r>
      <rPr>
        <b/>
        <sz val="11"/>
        <rFont val="Times New Roman"/>
        <family val="1"/>
        <charset val="204"/>
      </rPr>
      <t>Наклейка "Желтая полоса" торцевая,</t>
    </r>
    <r>
      <rPr>
        <sz val="11"/>
        <rFont val="Times New Roman"/>
        <family val="1"/>
        <charset val="204"/>
      </rPr>
      <t xml:space="preserve"> ширина 100 мм, м.п. Цвет: желтый (в рулоне 50 м.)</t>
    </r>
  </si>
  <si>
    <r>
      <rPr>
        <b/>
        <sz val="11"/>
        <rFont val="Times New Roman"/>
        <family val="1"/>
        <charset val="204"/>
      </rPr>
      <t>Наклейка "Желтая полоса" противоскользящая</t>
    </r>
    <r>
      <rPr>
        <sz val="11"/>
        <rFont val="Times New Roman"/>
        <family val="1"/>
        <charset val="204"/>
      </rPr>
      <t>, ширина 25 мм, м.п. Цвет: желтый (в рулоне 18 м.)</t>
    </r>
  </si>
  <si>
    <r>
      <rPr>
        <b/>
        <sz val="11"/>
        <rFont val="Times New Roman"/>
        <family val="1"/>
        <charset val="204"/>
      </rPr>
      <t>Наклейка "Желтая полоса" противоскользящая</t>
    </r>
    <r>
      <rPr>
        <sz val="11"/>
        <rFont val="Times New Roman"/>
        <family val="1"/>
        <charset val="204"/>
      </rPr>
      <t>, ширина 50 мм, м.п. Цвет: желтый (в рулоне 18 м.)</t>
    </r>
  </si>
  <si>
    <r>
      <rPr>
        <b/>
        <sz val="11"/>
        <rFont val="Times New Roman"/>
        <family val="1"/>
        <charset val="204"/>
      </rPr>
      <t>Наклейка "Желтая полоса" противоскользящая</t>
    </r>
    <r>
      <rPr>
        <sz val="11"/>
        <rFont val="Times New Roman"/>
        <family val="1"/>
        <charset val="204"/>
      </rPr>
      <t>, ширина 50 мм, м.п. Цвет: черный (в рулоне 18 м.)</t>
    </r>
  </si>
  <si>
    <r>
      <rPr>
        <b/>
        <sz val="11"/>
        <rFont val="Times New Roman"/>
        <family val="1"/>
        <charset val="204"/>
      </rPr>
      <t>Наклейка "Желтая полоса" противоскользящая</t>
    </r>
    <r>
      <rPr>
        <sz val="11"/>
        <rFont val="Times New Roman"/>
        <family val="1"/>
        <charset val="204"/>
      </rPr>
      <t>, ширина 100 мм, м.п. Цвет: желтый (в рулоне 18 м.)</t>
    </r>
  </si>
  <si>
    <r>
      <rPr>
        <b/>
        <sz val="11"/>
        <rFont val="Times New Roman"/>
        <family val="1"/>
        <charset val="204"/>
      </rPr>
      <t>Полоса контрастная</t>
    </r>
    <r>
      <rPr>
        <sz val="11"/>
        <rFont val="Times New Roman"/>
        <family val="1"/>
        <charset val="204"/>
      </rPr>
      <t xml:space="preserve"> (50 мм) в рулоне 33 м </t>
    </r>
    <r>
      <rPr>
        <b/>
        <u/>
        <sz val="11"/>
        <rFont val="Times New Roman"/>
        <family val="1"/>
        <charset val="204"/>
      </rPr>
      <t>(продажа целым рулоном)</t>
    </r>
    <r>
      <rPr>
        <sz val="11"/>
        <rFont val="Times New Roman"/>
        <family val="1"/>
        <charset val="204"/>
      </rPr>
      <t xml:space="preserve"> </t>
    </r>
    <r>
      <rPr>
        <sz val="11"/>
        <color rgb="FFFF0000"/>
        <rFont val="Times New Roman"/>
        <family val="1"/>
        <charset val="204"/>
      </rPr>
      <t>цена указана за рулон</t>
    </r>
    <r>
      <rPr>
        <sz val="11"/>
        <rFont val="Times New Roman"/>
        <family val="1"/>
        <charset val="204"/>
      </rPr>
      <t>. цвет желтый</t>
    </r>
  </si>
  <si>
    <r>
      <rPr>
        <b/>
        <sz val="11"/>
        <rFont val="Times New Roman"/>
        <family val="1"/>
        <charset val="204"/>
      </rPr>
      <t xml:space="preserve">Полоса контрастная </t>
    </r>
    <r>
      <rPr>
        <sz val="11"/>
        <rFont val="Times New Roman"/>
        <family val="1"/>
        <charset val="204"/>
      </rPr>
      <t>(100 мм) в рулоне 33 м (</t>
    </r>
    <r>
      <rPr>
        <b/>
        <u/>
        <sz val="11"/>
        <rFont val="Times New Roman"/>
        <family val="1"/>
        <charset val="204"/>
      </rPr>
      <t>продажа целым рулоном</t>
    </r>
    <r>
      <rPr>
        <sz val="11"/>
        <rFont val="Times New Roman"/>
        <family val="1"/>
        <charset val="204"/>
      </rPr>
      <t xml:space="preserve">) </t>
    </r>
    <r>
      <rPr>
        <sz val="11"/>
        <color rgb="FFFF0000"/>
        <rFont val="Times New Roman"/>
        <family val="1"/>
        <charset val="204"/>
      </rPr>
      <t>цена указана за рулон</t>
    </r>
    <r>
      <rPr>
        <sz val="11"/>
        <rFont val="Times New Roman"/>
        <family val="1"/>
        <charset val="204"/>
      </rPr>
      <t>. цвет желтый</t>
    </r>
  </si>
  <si>
    <r>
      <rPr>
        <b/>
        <sz val="11"/>
        <rFont val="Times New Roman"/>
        <family val="1"/>
        <charset val="204"/>
      </rPr>
      <t>Полоса контрастная</t>
    </r>
    <r>
      <rPr>
        <sz val="11"/>
        <rFont val="Times New Roman"/>
        <family val="1"/>
        <charset val="204"/>
      </rPr>
      <t xml:space="preserve"> (150 мм) в рулоне 33 м (</t>
    </r>
    <r>
      <rPr>
        <b/>
        <u/>
        <sz val="11"/>
        <rFont val="Times New Roman"/>
        <family val="1"/>
        <charset val="204"/>
      </rPr>
      <t>продажа целым рулоном</t>
    </r>
    <r>
      <rPr>
        <sz val="11"/>
        <rFont val="Times New Roman"/>
        <family val="1"/>
        <charset val="204"/>
      </rPr>
      <t>)</t>
    </r>
    <r>
      <rPr>
        <sz val="11"/>
        <color rgb="FFFF0000"/>
        <rFont val="Times New Roman"/>
        <family val="1"/>
        <charset val="204"/>
      </rPr>
      <t xml:space="preserve"> цена указана за рулон</t>
    </r>
    <r>
      <rPr>
        <sz val="11"/>
        <rFont val="Times New Roman"/>
        <family val="1"/>
        <charset val="204"/>
      </rPr>
      <t>. цвет желтый</t>
    </r>
  </si>
  <si>
    <r>
      <rPr>
        <b/>
        <sz val="11"/>
        <rFont val="Times New Roman"/>
        <family val="1"/>
        <charset val="204"/>
      </rPr>
      <t xml:space="preserve">Полоса светонакопительная </t>
    </r>
    <r>
      <rPr>
        <sz val="11"/>
        <rFont val="Times New Roman"/>
        <family val="1"/>
        <charset val="204"/>
      </rPr>
      <t xml:space="preserve">(50 мм) </t>
    </r>
  </si>
  <si>
    <r>
      <rPr>
        <b/>
        <sz val="11"/>
        <rFont val="Times New Roman"/>
        <family val="1"/>
        <charset val="204"/>
      </rPr>
      <t>Полоса светонакопительная</t>
    </r>
    <r>
      <rPr>
        <sz val="11"/>
        <rFont val="Times New Roman"/>
        <family val="1"/>
        <charset val="204"/>
      </rPr>
      <t xml:space="preserve"> (100 мм)</t>
    </r>
  </si>
  <si>
    <r>
      <rPr>
        <b/>
        <u/>
        <sz val="22"/>
        <color theme="0"/>
        <rFont val="Times New Roman"/>
        <family val="1"/>
        <charset val="204"/>
      </rPr>
      <t>ПРОТИВОСКОЛЬЗЯЩИЕ ПОКРЫТИЯ</t>
    </r>
    <r>
      <rPr>
        <b/>
        <u/>
        <sz val="18"/>
        <color theme="0"/>
        <rFont val="Times New Roman"/>
        <family val="1"/>
        <charset val="204"/>
      </rPr>
      <t xml:space="preserve">
</t>
    </r>
    <r>
      <rPr>
        <b/>
        <u/>
        <sz val="13"/>
        <color theme="0"/>
        <rFont val="Times New Roman"/>
        <family val="1"/>
        <charset val="204"/>
      </rPr>
      <t>Служат для безопасности движения на скользких поверхностях (лестницы, ступени, входная группа, холл и др.)</t>
    </r>
  </si>
  <si>
    <r>
      <t xml:space="preserve">Алюминиевый угол с резиновой вставкой 1330 мм
</t>
    </r>
    <r>
      <rPr>
        <sz val="11"/>
        <rFont val="Times New Roman"/>
        <family val="1"/>
        <charset val="204"/>
      </rPr>
      <t>Цвет вставки: желтый, черный</t>
    </r>
  </si>
  <si>
    <r>
      <t xml:space="preserve">Алюминиевый угол с резиновой вставкой 2000 мм
</t>
    </r>
    <r>
      <rPr>
        <sz val="11"/>
        <rFont val="Times New Roman"/>
        <family val="1"/>
        <charset val="204"/>
      </rPr>
      <t>Цвет вставки: желтый, черный</t>
    </r>
  </si>
  <si>
    <r>
      <t xml:space="preserve">Противоскользящая  полоса на самоклеящейся основе, </t>
    </r>
    <r>
      <rPr>
        <b/>
        <sz val="12"/>
        <rFont val="Times New Roman"/>
        <family val="1"/>
        <charset val="204"/>
      </rPr>
      <t>шир. 29 мм</t>
    </r>
    <r>
      <rPr>
        <sz val="11"/>
        <rFont val="Times New Roman"/>
        <family val="1"/>
        <charset val="204"/>
      </rPr>
      <t>, м.п. (в бухте 25 м)</t>
    </r>
  </si>
  <si>
    <r>
      <t>Противоскользящая  полоса на самоклеящейся основе</t>
    </r>
    <r>
      <rPr>
        <sz val="11"/>
        <rFont val="Times New Roman"/>
        <family val="1"/>
        <charset val="204"/>
      </rPr>
      <t xml:space="preserve">, </t>
    </r>
    <r>
      <rPr>
        <b/>
        <sz val="12"/>
        <rFont val="Times New Roman"/>
        <family val="1"/>
        <charset val="204"/>
      </rPr>
      <t>шир. 50 мм</t>
    </r>
    <r>
      <rPr>
        <sz val="11"/>
        <rFont val="Times New Roman"/>
        <family val="1"/>
        <charset val="204"/>
      </rPr>
      <t>, м.п. (в бухте 25 м)</t>
    </r>
  </si>
  <si>
    <r>
      <t xml:space="preserve">Алюминиевая полоса с резиновой вставкой 1330 мм 
</t>
    </r>
    <r>
      <rPr>
        <sz val="11"/>
        <rFont val="Times New Roman"/>
        <family val="1"/>
        <charset val="204"/>
      </rPr>
      <t>Цвет вставки: желтый, черный</t>
    </r>
  </si>
  <si>
    <r>
      <t xml:space="preserve">Алюминиевая полоса с резиновой вставкой 2000 мм 
</t>
    </r>
    <r>
      <rPr>
        <sz val="11"/>
        <rFont val="Times New Roman"/>
        <family val="1"/>
        <charset val="204"/>
      </rPr>
      <t>Цвет вставки: желтый, черный</t>
    </r>
  </si>
  <si>
    <r>
      <t xml:space="preserve">Алюминиевая полоса с резиновой вставкой 3000 мм 
</t>
    </r>
    <r>
      <rPr>
        <sz val="11"/>
        <rFont val="Times New Roman"/>
        <family val="1"/>
        <charset val="204"/>
      </rPr>
      <t>Цвет вставки: желтый</t>
    </r>
  </si>
  <si>
    <r>
      <t xml:space="preserve">Алюминиевая полоса с 2мя резиновыми  вставками 1330 мм 
</t>
    </r>
    <r>
      <rPr>
        <sz val="11"/>
        <rFont val="Times New Roman"/>
        <family val="1"/>
        <charset val="204"/>
      </rPr>
      <t>Цвет вставки: желтый</t>
    </r>
  </si>
  <si>
    <r>
      <t xml:space="preserve">Алюминиевая полоса с 2мя резиновыми  вставками 2000 мм 
</t>
    </r>
    <r>
      <rPr>
        <sz val="11"/>
        <rFont val="Times New Roman"/>
        <family val="1"/>
        <charset val="204"/>
      </rPr>
      <t>Цвет вставки: желтый</t>
    </r>
  </si>
  <si>
    <r>
      <t xml:space="preserve">Алюминиевая полоса с 3мя резиновыми  вставками 1330 мм 
</t>
    </r>
    <r>
      <rPr>
        <sz val="11"/>
        <rFont val="Times New Roman"/>
        <family val="1"/>
        <charset val="204"/>
      </rPr>
      <t>Цвет вставки: желтый</t>
    </r>
  </si>
  <si>
    <r>
      <rPr>
        <b/>
        <sz val="11"/>
        <rFont val="Times New Roman"/>
        <family val="1"/>
        <charset val="204"/>
      </rPr>
      <t>Стенд информационный</t>
    </r>
    <r>
      <rPr>
        <sz val="11"/>
        <rFont val="Times New Roman"/>
        <family val="1"/>
        <charset val="204"/>
      </rPr>
      <t xml:space="preserve"> (4 кармана)</t>
    </r>
  </si>
  <si>
    <r>
      <rPr>
        <b/>
        <sz val="11"/>
        <rFont val="Times New Roman"/>
        <family val="1"/>
        <charset val="204"/>
      </rPr>
      <t>Стенд информационный</t>
    </r>
    <r>
      <rPr>
        <sz val="11"/>
        <rFont val="Times New Roman"/>
        <family val="1"/>
        <charset val="204"/>
      </rPr>
      <t xml:space="preserve"> (6 карманов)</t>
    </r>
  </si>
  <si>
    <r>
      <rPr>
        <b/>
        <sz val="11"/>
        <rFont val="Times New Roman"/>
        <family val="1"/>
        <charset val="204"/>
      </rPr>
      <t xml:space="preserve">Стенд информационный </t>
    </r>
    <r>
      <rPr>
        <sz val="11"/>
        <rFont val="Times New Roman"/>
        <family val="1"/>
        <charset val="204"/>
      </rPr>
      <t>(8 карманов)</t>
    </r>
  </si>
  <si>
    <r>
      <rPr>
        <b/>
        <sz val="11"/>
        <rFont val="Times New Roman"/>
        <family val="1"/>
        <charset val="204"/>
      </rPr>
      <t>Стенд информационный</t>
    </r>
    <r>
      <rPr>
        <sz val="11"/>
        <rFont val="Times New Roman"/>
        <family val="1"/>
        <charset val="204"/>
      </rPr>
      <t xml:space="preserve"> (10 карманов)</t>
    </r>
  </si>
  <si>
    <r>
      <rPr>
        <b/>
        <u/>
        <sz val="22"/>
        <color theme="0"/>
        <rFont val="Times New Roman"/>
        <family val="1"/>
        <charset val="204"/>
      </rPr>
      <t>ТАКТИЛЬНЫЕ ПЛИТКИ и МЕТКИ (НАПОЛЬНЫЕ)</t>
    </r>
    <r>
      <rPr>
        <b/>
        <sz val="11"/>
        <color theme="0"/>
        <rFont val="Times New Roman"/>
        <family val="1"/>
        <charset val="204"/>
      </rPr>
      <t xml:space="preserve">
Служат для навигации незрячих и слабовидящих людей (препятствия, направления движения) на улице и внутри помещений</t>
    </r>
  </si>
  <si>
    <r>
      <rPr>
        <b/>
        <sz val="11"/>
        <rFont val="Times New Roman"/>
        <family val="1"/>
        <charset val="204"/>
      </rPr>
      <t>Плитка тактильная</t>
    </r>
    <r>
      <rPr>
        <sz val="11"/>
        <rFont val="Times New Roman"/>
        <family val="1"/>
        <charset val="204"/>
      </rPr>
      <t xml:space="preserve"> 300х300 мм (конусы, шахматное расположение) для  помещений. Материал ПВХ. </t>
    </r>
    <r>
      <rPr>
        <b/>
        <sz val="11"/>
        <color rgb="FFFF0000"/>
        <rFont val="Times New Roman"/>
        <family val="1"/>
        <charset val="204"/>
      </rPr>
      <t>Требуется покрытие лаком.</t>
    </r>
  </si>
  <si>
    <r>
      <rPr>
        <b/>
        <sz val="11"/>
        <rFont val="Times New Roman"/>
        <family val="1"/>
        <charset val="204"/>
      </rPr>
      <t>Плитка тактильная</t>
    </r>
    <r>
      <rPr>
        <sz val="11"/>
        <rFont val="Times New Roman"/>
        <family val="1"/>
        <charset val="204"/>
      </rPr>
      <t xml:space="preserve"> 300х300 мм (конусы, линейное расположение) для  помещений. Материал ПВХ. </t>
    </r>
    <r>
      <rPr>
        <sz val="11"/>
        <color rgb="FFFF0000"/>
        <rFont val="Times New Roman"/>
        <family val="1"/>
        <charset val="204"/>
      </rPr>
      <t>Требуется покрытие лаком.</t>
    </r>
  </si>
  <si>
    <r>
      <rPr>
        <b/>
        <sz val="11"/>
        <rFont val="Times New Roman"/>
        <family val="1"/>
        <charset val="204"/>
      </rPr>
      <t>Плитка тактильная</t>
    </r>
    <r>
      <rPr>
        <sz val="11"/>
        <rFont val="Times New Roman"/>
        <family val="1"/>
        <charset val="204"/>
      </rPr>
      <t xml:space="preserve"> 300х300 мм (полосы) для  помещений. Материал ПВХ. </t>
    </r>
    <r>
      <rPr>
        <b/>
        <sz val="11"/>
        <color rgb="FFFF0000"/>
        <rFont val="Times New Roman"/>
        <family val="1"/>
        <charset val="204"/>
      </rPr>
      <t>Требуется покрытие лаком.</t>
    </r>
  </si>
  <si>
    <r>
      <rPr>
        <b/>
        <sz val="11"/>
        <rFont val="Times New Roman"/>
        <family val="1"/>
        <charset val="204"/>
      </rPr>
      <t>Плитка тактильная</t>
    </r>
    <r>
      <rPr>
        <sz val="11"/>
        <rFont val="Times New Roman"/>
        <family val="1"/>
        <charset val="204"/>
      </rPr>
      <t xml:space="preserve"> 300х300 мм (диагонали) для  помещений. Материал ПВХ. </t>
    </r>
    <r>
      <rPr>
        <b/>
        <sz val="11"/>
        <color rgb="FFFF0000"/>
        <rFont val="Times New Roman"/>
        <family val="1"/>
        <charset val="204"/>
      </rPr>
      <t>Требуется покрытие лаком.</t>
    </r>
  </si>
  <si>
    <r>
      <rPr>
        <b/>
        <sz val="11"/>
        <rFont val="Times New Roman"/>
        <family val="1"/>
        <charset val="204"/>
      </rPr>
      <t>Плитка тактильная</t>
    </r>
    <r>
      <rPr>
        <sz val="11"/>
        <rFont val="Times New Roman"/>
        <family val="1"/>
        <charset val="204"/>
      </rPr>
      <t xml:space="preserve"> 300х300 мм (конусы, шахматное расположение) для  помещений, улицы. Материал ПУ. </t>
    </r>
    <r>
      <rPr>
        <b/>
        <sz val="11"/>
        <color rgb="FFFF0000"/>
        <rFont val="Times New Roman"/>
        <family val="1"/>
        <charset val="204"/>
      </rPr>
      <t>Не требуется покрытие лаком.</t>
    </r>
  </si>
  <si>
    <r>
      <rPr>
        <b/>
        <sz val="11"/>
        <rFont val="Times New Roman"/>
        <family val="1"/>
        <charset val="204"/>
      </rPr>
      <t>Плитка тактильная</t>
    </r>
    <r>
      <rPr>
        <sz val="11"/>
        <rFont val="Times New Roman"/>
        <family val="1"/>
        <charset val="204"/>
      </rPr>
      <t xml:space="preserve"> 300х300 мм (конусы, линейное расположение) для  помещений, улицы. Материал ПУ. </t>
    </r>
    <r>
      <rPr>
        <sz val="11"/>
        <color rgb="FFFF0000"/>
        <rFont val="Times New Roman"/>
        <family val="1"/>
        <charset val="204"/>
      </rPr>
      <t>Не требуется покрытие лаком.</t>
    </r>
  </si>
  <si>
    <r>
      <rPr>
        <b/>
        <sz val="11"/>
        <rFont val="Times New Roman"/>
        <family val="1"/>
        <charset val="204"/>
      </rPr>
      <t>Плитка тактильная</t>
    </r>
    <r>
      <rPr>
        <sz val="11"/>
        <rFont val="Times New Roman"/>
        <family val="1"/>
        <charset val="204"/>
      </rPr>
      <t xml:space="preserve"> 300х300 мм (полосы) для  помещений, улицы Материал ПУ. </t>
    </r>
    <r>
      <rPr>
        <b/>
        <sz val="11"/>
        <color rgb="FFFF0000"/>
        <rFont val="Times New Roman"/>
        <family val="1"/>
        <charset val="204"/>
      </rPr>
      <t>Не требуется покрытие лаком.</t>
    </r>
  </si>
  <si>
    <r>
      <rPr>
        <b/>
        <sz val="11"/>
        <rFont val="Times New Roman"/>
        <family val="1"/>
        <charset val="204"/>
      </rPr>
      <t>Плитка тактильная</t>
    </r>
    <r>
      <rPr>
        <sz val="11"/>
        <rFont val="Times New Roman"/>
        <family val="1"/>
        <charset val="204"/>
      </rPr>
      <t xml:space="preserve"> 300х300 мм (диагонали) для  помещений, улицы Материал ПУ. </t>
    </r>
    <r>
      <rPr>
        <b/>
        <sz val="11"/>
        <color rgb="FFFF0000"/>
        <rFont val="Times New Roman"/>
        <family val="1"/>
        <charset val="204"/>
      </rPr>
      <t>Не требуется покрытие лаком.</t>
    </r>
  </si>
  <si>
    <r>
      <rPr>
        <b/>
        <sz val="11"/>
        <rFont val="Times New Roman"/>
        <family val="1"/>
        <charset val="204"/>
      </rPr>
      <t>Плитка тактильная</t>
    </r>
    <r>
      <rPr>
        <sz val="11"/>
        <rFont val="Times New Roman"/>
        <family val="1"/>
        <charset val="204"/>
      </rPr>
      <t xml:space="preserve"> 500х500 мм (диагонали) для улицы. Материал резинополиуретан. </t>
    </r>
    <r>
      <rPr>
        <b/>
        <sz val="11"/>
        <color rgb="FFFF0000"/>
        <rFont val="Times New Roman"/>
        <family val="1"/>
        <charset val="204"/>
      </rPr>
      <t xml:space="preserve"> СНИМАЕТСЯ С ПРОИЗВОДСТВА. РАСПРОДАЖА ОСТАТКОВ. ПРОСЬБА УТОЧНЯТЬ НАЛИЧИЕ.</t>
    </r>
  </si>
  <si>
    <r>
      <rPr>
        <b/>
        <sz val="11"/>
        <rFont val="Times New Roman"/>
        <family val="1"/>
        <charset val="204"/>
      </rPr>
      <t>Плитка тактильная</t>
    </r>
    <r>
      <rPr>
        <sz val="11"/>
        <rFont val="Times New Roman"/>
        <family val="1"/>
        <charset val="204"/>
      </rPr>
      <t xml:space="preserve"> 500х500 мм (конусы, шахматное расположение) для  помещений, улицы. Материал ПУ. </t>
    </r>
    <r>
      <rPr>
        <b/>
        <sz val="11"/>
        <color rgb="FFFF0000"/>
        <rFont val="Times New Roman"/>
        <family val="1"/>
        <charset val="204"/>
      </rPr>
      <t xml:space="preserve">Не требуется покрытие лаком.
</t>
    </r>
    <r>
      <rPr>
        <sz val="11"/>
        <rFont val="Times New Roman"/>
        <family val="1"/>
        <charset val="204"/>
      </rPr>
      <t>Тактильная плитка из полиуретана обладает рядом ключевых преимуществ:
Экологичность: плитки изготовлены из экологически чистого первичного полимера без содержания свинца.
Легкий монтаж: простая интеграция в существующую социальную инфраструктуру различных объектов.
Прочность и долговечность: за счет высокотехнологичного материала, плитка из ТПУ менее подвержена механическим повреждениям, деформации, растрескиванию, выцветанию.</t>
    </r>
  </si>
  <si>
    <r>
      <rPr>
        <b/>
        <sz val="11"/>
        <rFont val="Times New Roman"/>
        <family val="1"/>
        <charset val="204"/>
      </rPr>
      <t>Плитка тактильная</t>
    </r>
    <r>
      <rPr>
        <sz val="11"/>
        <rFont val="Times New Roman"/>
        <family val="1"/>
        <charset val="204"/>
      </rPr>
      <t xml:space="preserve"> 500х500 мм (конусы, линейное расположение) для  помещений, улицы. Материал ПУ. </t>
    </r>
    <r>
      <rPr>
        <b/>
        <sz val="11"/>
        <color rgb="FFFF0000"/>
        <rFont val="Times New Roman"/>
        <family val="1"/>
        <charset val="204"/>
      </rPr>
      <t xml:space="preserve">Не требуется покрытие лаком.
</t>
    </r>
    <r>
      <rPr>
        <sz val="11"/>
        <rFont val="Times New Roman"/>
        <family val="1"/>
        <charset val="204"/>
      </rPr>
      <t>Тактильная плитка из полиуретана обладает рядом ключевых преимуществ:
Экологичность: плитки изготовлены из экологически чистого первичного полимера без содержания свинца.
Легкий монтаж: простая интеграция в существующую социальную инфраструктуру различных объектов.
Прочность и долговечность: за счет высокотехнологичного материала, плитка из ТПУ менее подвержена механическим повреждениям, деформации, растрескиванию, выцветанию.</t>
    </r>
  </si>
  <si>
    <r>
      <rPr>
        <b/>
        <sz val="11"/>
        <rFont val="Times New Roman"/>
        <family val="1"/>
        <charset val="204"/>
      </rPr>
      <t>Плитка тактильная</t>
    </r>
    <r>
      <rPr>
        <sz val="11"/>
        <rFont val="Times New Roman"/>
        <family val="1"/>
        <charset val="204"/>
      </rPr>
      <t xml:space="preserve"> 500х500 мм (полосы) для  помещений, улицы Материал ПУ. </t>
    </r>
    <r>
      <rPr>
        <b/>
        <sz val="11"/>
        <color rgb="FFFF0000"/>
        <rFont val="Times New Roman"/>
        <family val="1"/>
        <charset val="204"/>
      </rPr>
      <t xml:space="preserve">Не требуется покрытие лаком.
</t>
    </r>
    <r>
      <rPr>
        <sz val="11"/>
        <rFont val="Times New Roman"/>
        <family val="1"/>
        <charset val="204"/>
      </rPr>
      <t>Тактильная плитка из полиуретана обладает рядом ключевых преимуществ:
Экологичность: плитки изготовлены из экологически чистого первичного полимера без содержания свинца.
Легкий монтаж: простая интеграция в существующую социальную инфраструктуру различных объектов.
Прочность и долговечность: за счет высокотехнологичного материала, плитка из ТПУ менее подвержена механическим повреждениям, деформации, растрескиванию, выцветанию.</t>
    </r>
  </si>
  <si>
    <r>
      <rPr>
        <b/>
        <sz val="11"/>
        <rFont val="Times New Roman"/>
        <family val="1"/>
        <charset val="204"/>
      </rPr>
      <t>Плитка тактильная</t>
    </r>
    <r>
      <rPr>
        <sz val="11"/>
        <rFont val="Times New Roman"/>
        <family val="1"/>
        <charset val="204"/>
      </rPr>
      <t xml:space="preserve"> 500х500 мм (диагонали) для  помещений, улицы Материал ПУ. </t>
    </r>
    <r>
      <rPr>
        <b/>
        <sz val="11"/>
        <color rgb="FFFF0000"/>
        <rFont val="Times New Roman"/>
        <family val="1"/>
        <charset val="204"/>
      </rPr>
      <t xml:space="preserve">Не требуется покрытие лаком.
</t>
    </r>
    <r>
      <rPr>
        <sz val="11"/>
        <rFont val="Times New Roman"/>
        <family val="1"/>
        <charset val="204"/>
      </rPr>
      <t>Тактильная плитка из полиуретана обладает рядом ключевых преимуществ:
Экологичность: плитки изготовлены из экологически чистого первичного полимера без содержания свинца.
Легкий монтаж: простая интеграция в существующую социальную инфраструктуру различных объектов.
Прочность и долговечность: за счет высокотехнологичного материала, плитка из ТПУ менее подвержена механическим повреждениям, деформации, растрескиванию, выцветанию.</t>
    </r>
  </si>
  <si>
    <r>
      <rPr>
        <b/>
        <sz val="11"/>
        <rFont val="Times New Roman"/>
        <family val="1"/>
        <charset val="204"/>
      </rPr>
      <t>Трафарет для тактильных конусов</t>
    </r>
    <r>
      <rPr>
        <sz val="11"/>
        <rFont val="Times New Roman"/>
        <family val="1"/>
        <charset val="204"/>
      </rPr>
      <t xml:space="preserve"> на штырьке из металла. Для Арт. 62517. Количество конусов на плитке размером 500х500 - 113 штук.</t>
    </r>
  </si>
  <si>
    <r>
      <rPr>
        <b/>
        <sz val="11"/>
        <rFont val="Times New Roman"/>
        <family val="1"/>
        <charset val="204"/>
      </rPr>
      <t>Трафарет для тактильных конусов</t>
    </r>
    <r>
      <rPr>
        <sz val="11"/>
        <rFont val="Times New Roman"/>
        <family val="1"/>
        <charset val="204"/>
      </rPr>
      <t xml:space="preserve"> из металла. Для Арт. 62518. Количество конусов на плитке размером 300х300 - 61 штука.</t>
    </r>
  </si>
  <si>
    <r>
      <rPr>
        <b/>
        <sz val="11"/>
        <rFont val="Times New Roman"/>
        <family val="1"/>
        <charset val="204"/>
      </rPr>
      <t>Тактильная направляющая полоса на штырьках 20х290 мм.</t>
    </r>
    <r>
      <rPr>
        <sz val="11"/>
        <rFont val="Times New Roman"/>
        <family val="1"/>
        <charset val="204"/>
      </rPr>
      <t xml:space="preserve"> (нержавеющая сталь AISI 304, со штифтом под засверливание).</t>
    </r>
  </si>
  <si>
    <r>
      <rPr>
        <b/>
        <sz val="11"/>
        <rFont val="Times New Roman"/>
        <family val="1"/>
        <charset val="204"/>
      </rPr>
      <t>Тактильная направляющая полоса без штифта 20х290 мм.</t>
    </r>
    <r>
      <rPr>
        <sz val="11"/>
        <rFont val="Times New Roman"/>
        <family val="1"/>
        <charset val="204"/>
      </rPr>
      <t xml:space="preserve"> (нержавеющая сталь AISI 304, без штифта под наклеивание).</t>
    </r>
  </si>
  <si>
    <r>
      <rPr>
        <b/>
        <sz val="11"/>
        <rFont val="Times New Roman"/>
        <family val="1"/>
        <charset val="204"/>
      </rPr>
      <t xml:space="preserve">Метки напольные </t>
    </r>
    <r>
      <rPr>
        <sz val="11"/>
        <rFont val="Times New Roman"/>
        <family val="1"/>
        <charset val="204"/>
      </rPr>
      <t>резиновые тактильные в виде линий (на штырьках)</t>
    </r>
  </si>
  <si>
    <r>
      <rPr>
        <b/>
        <sz val="11"/>
        <rFont val="Times New Roman"/>
        <family val="1"/>
        <charset val="204"/>
      </rPr>
      <t>Метки напольные</t>
    </r>
    <r>
      <rPr>
        <sz val="11"/>
        <rFont val="Times New Roman"/>
        <family val="1"/>
        <charset val="204"/>
      </rPr>
      <t xml:space="preserve"> резиновые тактильные в виде точек (на штырьках)</t>
    </r>
  </si>
  <si>
    <r>
      <rPr>
        <b/>
        <sz val="11"/>
        <rFont val="Times New Roman"/>
        <family val="1"/>
        <charset val="204"/>
      </rPr>
      <t xml:space="preserve">Клей для плитки </t>
    </r>
    <r>
      <rPr>
        <sz val="11"/>
        <rFont val="Times New Roman"/>
        <family val="1"/>
        <charset val="204"/>
      </rPr>
      <t>Kiilto, упаковка 6 кг (расход 300х300 - 40 шт., 500х500 - 14 шт.)</t>
    </r>
  </si>
  <si>
    <r>
      <rPr>
        <b/>
        <sz val="11"/>
        <rFont val="Times New Roman"/>
        <family val="1"/>
        <charset val="204"/>
      </rPr>
      <t>Клей для плитки Kiilto</t>
    </r>
    <r>
      <rPr>
        <sz val="11"/>
        <rFont val="Times New Roman"/>
        <family val="1"/>
        <charset val="204"/>
      </rPr>
      <t xml:space="preserve"> , упаковка 2,8 кг  (расход 300х300 - 16 шт., 500х500 - 5 шт.)</t>
    </r>
  </si>
  <si>
    <r>
      <rPr>
        <b/>
        <u/>
        <sz val="22"/>
        <color theme="0"/>
        <rFont val="Times New Roman"/>
        <family val="1"/>
        <charset val="204"/>
      </rPr>
      <t>ОБОРУДОВАНИЕ СТОЯНКИ ДЛЯ ИНВАЛИДОВ</t>
    </r>
    <r>
      <rPr>
        <b/>
        <sz val="11"/>
        <color theme="0"/>
        <rFont val="Times New Roman"/>
        <family val="1"/>
        <charset val="204"/>
      </rPr>
      <t xml:space="preserve">
Парковочные места для инвалидов должны быть оборудованы и оформлены определенным образом в  утвержденной комплектации согласно ГОСТ.</t>
    </r>
  </si>
  <si>
    <r>
      <rPr>
        <b/>
        <sz val="11"/>
        <rFont val="Times New Roman"/>
        <family val="1"/>
        <charset val="204"/>
      </rPr>
      <t xml:space="preserve">Трафарет </t>
    </r>
    <r>
      <rPr>
        <sz val="11"/>
        <rFont val="Times New Roman"/>
        <family val="1"/>
        <charset val="204"/>
      </rPr>
      <t xml:space="preserve">для отрисовки знака стоянки для инвалидов 
Размер 800 х 800 мм. </t>
    </r>
    <r>
      <rPr>
        <b/>
        <sz val="11"/>
        <color rgb="FFFF0000"/>
        <rFont val="Times New Roman"/>
        <family val="1"/>
        <charset val="204"/>
      </rPr>
      <t>Распродажа остатков.</t>
    </r>
  </si>
  <si>
    <r>
      <rPr>
        <b/>
        <sz val="11"/>
        <rFont val="Times New Roman"/>
        <family val="1"/>
        <charset val="204"/>
      </rPr>
      <t>Краска</t>
    </r>
    <r>
      <rPr>
        <sz val="11"/>
        <rFont val="Times New Roman"/>
        <family val="1"/>
        <charset val="204"/>
      </rPr>
      <t xml:space="preserve"> для трафарета черная, баллон, 400мл. Необходимое количество для отрисовки по трафарету 800х800 -  1 баллон.</t>
    </r>
    <r>
      <rPr>
        <b/>
        <sz val="11"/>
        <color rgb="FFFF0000"/>
        <rFont val="Times New Roman"/>
        <family val="1"/>
        <charset val="204"/>
      </rPr>
      <t xml:space="preserve"> Распродажа остатков.</t>
    </r>
    <r>
      <rPr>
        <sz val="11"/>
        <rFont val="Times New Roman"/>
        <family val="1"/>
        <charset val="204"/>
      </rPr>
      <t xml:space="preserve">  </t>
    </r>
  </si>
  <si>
    <r>
      <rPr>
        <b/>
        <sz val="11"/>
        <rFont val="Times New Roman"/>
        <family val="1"/>
        <charset val="204"/>
      </rPr>
      <t xml:space="preserve">Трафарет </t>
    </r>
    <r>
      <rPr>
        <sz val="11"/>
        <rFont val="Times New Roman"/>
        <family val="1"/>
        <charset val="204"/>
      </rPr>
      <t>для отрисовки знака стоянки для инвалидов 
Размер 1600 х 800 мм</t>
    </r>
  </si>
  <si>
    <r>
      <rPr>
        <b/>
        <sz val="11"/>
        <rFont val="Times New Roman"/>
        <family val="1"/>
        <charset val="204"/>
      </rPr>
      <t>Знак</t>
    </r>
    <r>
      <rPr>
        <sz val="11"/>
        <rFont val="Times New Roman"/>
        <family val="1"/>
        <charset val="204"/>
      </rPr>
      <t xml:space="preserve"> "Парковка для инвалидов" (2 знака в комплекте и крепеж к ним, по ГОСТ 6.4 и 8.17, хомут универсальный диаметр 40-90мм)</t>
    </r>
  </si>
  <si>
    <r>
      <rPr>
        <b/>
        <u/>
        <sz val="22"/>
        <color theme="0"/>
        <rFont val="Times New Roman"/>
        <family val="1"/>
        <charset val="204"/>
      </rPr>
      <t>АВТОМАТИЧЕСКИЕ ОТКРЫВАТЕЛИ ДВЕРЕЙ</t>
    </r>
    <r>
      <rPr>
        <b/>
        <sz val="11"/>
        <color theme="0"/>
        <rFont val="Times New Roman"/>
        <family val="1"/>
        <charset val="204"/>
      </rPr>
      <t xml:space="preserve">
Облегчают доступ в помещение. Не требуют замены дверей, устанавливаются на обычные распашные двери.
Возможны различные варианты открывания двери: с помощью кнопки, датчика движения, сенсорного переключателя, пульта.
</t>
    </r>
  </si>
  <si>
    <r>
      <t xml:space="preserve">Устройство для автоматического открывания двери ОДА-01КР </t>
    </r>
    <r>
      <rPr>
        <sz val="11"/>
        <rFont val="Times New Roman"/>
        <family val="1"/>
        <charset val="204"/>
      </rPr>
      <t>(открывает двери весом до 100 кг)
Питание 220В</t>
    </r>
  </si>
  <si>
    <r>
      <t xml:space="preserve">Система управления для автоматического открывания дверей М-209. Панель русифицированная с голосовым сопровождением для открывателей дверей для санитарных комнат и душевых и блок управления </t>
    </r>
    <r>
      <rPr>
        <sz val="11"/>
        <rFont val="Times New Roman"/>
        <family val="1"/>
        <charset val="204"/>
      </rPr>
      <t>(в комплекте 2 панели - для размещения внутри и снаружи помещения). Панель обладает возможностью "открыть" и "закрыть" дверь посредством нажатия на соответствующую кнопку, возможностью запереть дверь изнутри помещения, а также индикацией "занято/свободно". Все действия с панелью (двери открываются, двери закрываются), все текущие состояния помещения (занято/свободно) озвучиваются на русском языке при нажатии на кнопки управления.</t>
    </r>
    <r>
      <rPr>
        <b/>
        <sz val="11"/>
        <color rgb="FFFF0000"/>
        <rFont val="Times New Roman"/>
        <family val="1"/>
        <charset val="204"/>
      </rPr>
      <t xml:space="preserve"> </t>
    </r>
  </si>
  <si>
    <r>
      <t>Кнопка активации, проводная для открывания двери</t>
    </r>
    <r>
      <rPr>
        <sz val="11"/>
        <rFont val="Times New Roman"/>
        <family val="1"/>
        <charset val="204"/>
      </rPr>
      <t xml:space="preserve"> (продается только с открывателями ОДА)</t>
    </r>
  </si>
  <si>
    <r>
      <t xml:space="preserve">Датчик беспроводной для открывания МД-24 </t>
    </r>
    <r>
      <rPr>
        <sz val="11"/>
        <rFont val="Times New Roman"/>
        <family val="1"/>
        <charset val="204"/>
      </rPr>
      <t xml:space="preserve"> (микроволновой)</t>
    </r>
  </si>
  <si>
    <r>
      <t xml:space="preserve">Датчик беспроводной для открывания ИД-10 </t>
    </r>
    <r>
      <rPr>
        <sz val="11"/>
        <rFont val="Times New Roman"/>
        <family val="1"/>
        <charset val="204"/>
      </rPr>
      <t>(инфракрасный)</t>
    </r>
  </si>
  <si>
    <r>
      <rPr>
        <b/>
        <u/>
        <sz val="22"/>
        <color theme="0"/>
        <rFont val="Times New Roman"/>
        <family val="1"/>
        <charset val="204"/>
      </rPr>
      <t>ПОРУЧНИ ДЛЯ ОБОРУДОВАНИЯ САНИТАРНЫХ КОМНАТ ДЛЯ ЛЮДЕЙ С ОГРАНИЧЕННЫМИ ВОЗМОЖНОСТЯМИ ЗДОРОВЬЯ</t>
    </r>
    <r>
      <rPr>
        <b/>
        <sz val="11"/>
        <color theme="0"/>
        <rFont val="Times New Roman"/>
        <family val="1"/>
        <charset val="204"/>
      </rPr>
      <t xml:space="preserve">
Обеспечивают возможность опоры для МГН. Устанавливаются в санузлах, душевых, других помещениях.</t>
    </r>
  </si>
  <si>
    <r>
      <t>Поручень прямой двухопорный 1200 мм,</t>
    </r>
    <r>
      <rPr>
        <sz val="11"/>
        <rFont val="Times New Roman"/>
        <family val="1"/>
        <charset val="204"/>
      </rPr>
      <t xml:space="preserve"> сталь с полимерным покрытием, порошковое напыление
Диаметр фланцев: 90 мм</t>
    </r>
    <r>
      <rPr>
        <b/>
        <sz val="11"/>
        <rFont val="Times New Roman"/>
        <family val="1"/>
        <charset val="204"/>
      </rPr>
      <t xml:space="preserve">
</t>
    </r>
  </si>
  <si>
    <r>
      <t xml:space="preserve">Поручень прямой двухопорный 1100 мм </t>
    </r>
    <r>
      <rPr>
        <sz val="11"/>
        <rFont val="Times New Roman"/>
        <family val="1"/>
        <charset val="204"/>
      </rPr>
      <t>сталь с порошковым напылением</t>
    </r>
  </si>
  <si>
    <r>
      <t xml:space="preserve">Поручень прямой двухопорный 1000 мм </t>
    </r>
    <r>
      <rPr>
        <sz val="11"/>
        <rFont val="Times New Roman"/>
        <family val="1"/>
        <charset val="204"/>
      </rPr>
      <t>сталь с порошковым напылением</t>
    </r>
  </si>
  <si>
    <r>
      <t xml:space="preserve">Поручень прямой двухопорный 900 мм </t>
    </r>
    <r>
      <rPr>
        <sz val="11"/>
        <rFont val="Times New Roman"/>
        <family val="1"/>
        <charset val="204"/>
      </rPr>
      <t>сталь с порошковым напылением</t>
    </r>
  </si>
  <si>
    <r>
      <t>Поручень прямой двухопорный 800 мм,</t>
    </r>
    <r>
      <rPr>
        <sz val="11"/>
        <rFont val="Times New Roman"/>
        <family val="1"/>
        <charset val="204"/>
      </rPr>
      <t xml:space="preserve"> сталь с полимерным покрытием, порошковое напыление
Диаметр фланцев: 90 мм</t>
    </r>
    <r>
      <rPr>
        <b/>
        <sz val="11"/>
        <rFont val="Times New Roman"/>
        <family val="1"/>
        <charset val="204"/>
      </rPr>
      <t xml:space="preserve">
</t>
    </r>
  </si>
  <si>
    <r>
      <t xml:space="preserve">Поручень прямой двухопорный 700 мм  </t>
    </r>
    <r>
      <rPr>
        <sz val="11"/>
        <rFont val="Times New Roman"/>
        <family val="1"/>
        <charset val="204"/>
      </rPr>
      <t>сталь с порошковым напылением</t>
    </r>
  </si>
  <si>
    <r>
      <t>Поручень прямой двухопорный 600 мм,</t>
    </r>
    <r>
      <rPr>
        <sz val="11"/>
        <rFont val="Times New Roman"/>
        <family val="1"/>
        <charset val="204"/>
      </rPr>
      <t xml:space="preserve"> сталь с полимерным покрытием, порошковое напыление
Диаметр фланцев: 90 мм</t>
    </r>
    <r>
      <rPr>
        <b/>
        <sz val="11"/>
        <rFont val="Times New Roman"/>
        <family val="1"/>
        <charset val="204"/>
      </rPr>
      <t xml:space="preserve">
</t>
    </r>
  </si>
  <si>
    <r>
      <t>Поручень прямой настенный (1200 мм)</t>
    </r>
    <r>
      <rPr>
        <sz val="11"/>
        <rFont val="Times New Roman"/>
        <family val="1"/>
        <charset val="204"/>
      </rPr>
      <t xml:space="preserve"> нержавеющая полированная сталь. Диаметр трубы 40 мм </t>
    </r>
  </si>
  <si>
    <r>
      <t xml:space="preserve">Поручень прямой настенный (1000 мм) </t>
    </r>
    <r>
      <rPr>
        <sz val="11"/>
        <rFont val="Times New Roman"/>
        <family val="1"/>
        <charset val="204"/>
      </rPr>
      <t>нержавеющая полированная сталь. Диаметр трубы 40 мм</t>
    </r>
  </si>
  <si>
    <r>
      <t>Поручень прямой настенный, нержавеющая  полированная  сталь</t>
    </r>
    <r>
      <rPr>
        <sz val="11"/>
        <rFont val="Times New Roman"/>
        <family val="1"/>
        <charset val="204"/>
      </rPr>
      <t xml:space="preserve">
Диаметр трубы 40 мм. Длина 800 мм</t>
    </r>
    <r>
      <rPr>
        <b/>
        <sz val="11"/>
        <rFont val="Times New Roman"/>
        <family val="1"/>
        <charset val="204"/>
      </rPr>
      <t xml:space="preserve">
</t>
    </r>
  </si>
  <si>
    <r>
      <t xml:space="preserve">Поручень прямой настенный (400 мм) </t>
    </r>
    <r>
      <rPr>
        <sz val="11"/>
        <rFont val="Times New Roman"/>
        <family val="1"/>
        <charset val="204"/>
      </rPr>
      <t>нержавеющая полированная сталь. Диаметр трубы 40 мм</t>
    </r>
  </si>
  <si>
    <r>
      <t>Поручень опорный для раковины, нержавеющая  полированная  сталь</t>
    </r>
    <r>
      <rPr>
        <sz val="11"/>
        <rFont val="Times New Roman"/>
        <family val="1"/>
        <charset val="204"/>
      </rPr>
      <t xml:space="preserve">
Диаметр трубы 40 мм. Ш х Г х В: 730 х 570 х  800 мм (внутренние размеры Ш 655 мм х Г 530 мм.) 
</t>
    </r>
  </si>
  <si>
    <r>
      <t xml:space="preserve">Поручень опорный для медицинской раковины (арт.17713), нержавеющая сталь 40мм. ШхГхВ: 780х630х850 </t>
    </r>
    <r>
      <rPr>
        <sz val="11"/>
        <rFont val="Times New Roman"/>
        <family val="1"/>
        <charset val="204"/>
      </rPr>
      <t>(внутренние размеры Ш – 746 мм, Г – 610 мм)</t>
    </r>
  </si>
  <si>
    <r>
      <t>Поручень опорный г-образный, нержавеющая  полированная  сталь</t>
    </r>
    <r>
      <rPr>
        <sz val="11"/>
        <rFont val="Times New Roman"/>
        <family val="1"/>
        <charset val="204"/>
      </rPr>
      <t xml:space="preserve">
Диаметр трубы 40 мм. В х Д:  850  х 750 мм. Расстояние трубы до стены 140 мм
Крепление: 2 стены – пол
Левое и правое исполнение</t>
    </r>
    <r>
      <rPr>
        <b/>
        <sz val="11"/>
        <rFont val="Times New Roman"/>
        <family val="1"/>
        <charset val="204"/>
      </rPr>
      <t xml:space="preserve">
</t>
    </r>
  </si>
  <si>
    <r>
      <rPr>
        <b/>
        <sz val="11"/>
        <rFont val="Times New Roman"/>
        <family val="1"/>
        <charset val="204"/>
      </rPr>
      <t>Поручень стационарный П-образны</t>
    </r>
    <r>
      <rPr>
        <sz val="11"/>
        <rFont val="Times New Roman"/>
        <family val="1"/>
        <charset val="204"/>
      </rPr>
      <t xml:space="preserve">й, нержавеющая  полированная  сталь
Диаметр трубы 40 мм В х Д: 850 х 600 мм
Левое или правое исполнение
</t>
    </r>
  </si>
  <si>
    <r>
      <rPr>
        <b/>
        <sz val="11"/>
        <color indexed="8"/>
        <rFont val="Times New Roman"/>
        <family val="1"/>
        <charset val="204"/>
      </rPr>
      <t>Поручень прямой , нержавеющая полированная сталь с ребристой нескользящей поверхностью</t>
    </r>
    <r>
      <rPr>
        <sz val="11"/>
        <color indexed="8"/>
        <rFont val="Times New Roman"/>
        <family val="1"/>
        <charset val="204"/>
      </rPr>
      <t>. Диаметр трубы 35 мм. Длина 400 мм</t>
    </r>
  </si>
  <si>
    <r>
      <rPr>
        <b/>
        <sz val="11"/>
        <color indexed="8"/>
        <rFont val="Times New Roman"/>
        <family val="1"/>
        <charset val="204"/>
      </rPr>
      <t>Поручень прямой , нержавеющая полированная сталь с ребристой нескользящей поверхностью</t>
    </r>
    <r>
      <rPr>
        <sz val="11"/>
        <color indexed="8"/>
        <rFont val="Times New Roman"/>
        <family val="1"/>
        <charset val="204"/>
      </rPr>
      <t>. Диаметр трубы 35 мм. Длина 600 мм</t>
    </r>
  </si>
  <si>
    <r>
      <rPr>
        <b/>
        <sz val="11"/>
        <color indexed="8"/>
        <rFont val="Times New Roman"/>
        <family val="1"/>
        <charset val="204"/>
      </rPr>
      <t xml:space="preserve">Поручень неоткидной двухопорный, нержавеющая полированная сталь  </t>
    </r>
    <r>
      <rPr>
        <sz val="11"/>
        <color indexed="8"/>
        <rFont val="Times New Roman"/>
        <family val="1"/>
        <charset val="204"/>
      </rPr>
      <t xml:space="preserve">
Диаметр трубы 35 мм. Длина 800 мм. Высота 210. </t>
    </r>
  </si>
  <si>
    <r>
      <rPr>
        <b/>
        <sz val="11"/>
        <color theme="1"/>
        <rFont val="Times New Roman"/>
        <family val="1"/>
        <charset val="204"/>
      </rPr>
      <t>Поручень напольно-настенный</t>
    </r>
    <r>
      <rPr>
        <sz val="11"/>
        <color theme="1"/>
        <rFont val="Times New Roman"/>
        <family val="1"/>
        <charset val="204"/>
      </rPr>
      <t xml:space="preserve">, нержавеющая полированная сталь, Высота 850 мм., Длина неоткидного элемента 800 мм. </t>
    </r>
  </si>
  <si>
    <r>
      <t>Поручень для писсуара или раковины с антибактериальным покрытием,</t>
    </r>
    <r>
      <rPr>
        <sz val="11"/>
        <rFont val="Times New Roman"/>
        <family val="1"/>
        <charset val="204"/>
      </rPr>
      <t xml:space="preserve"> сталь с нейлоновым антибактериальным покрытием
Крепится над писсуаром или раковиной. Ребристая нескользящая поверхность. Цвет: белый, желтый
Диаметр трубы 35 мм. Ширина 600 мм. Длина неоткидных элементов 600 мм. (внутренние размеры Ш 520 мм.) </t>
    </r>
    <r>
      <rPr>
        <b/>
        <sz val="11"/>
        <rFont val="Times New Roman"/>
        <family val="1"/>
        <charset val="204"/>
      </rPr>
      <t xml:space="preserve">
</t>
    </r>
  </si>
  <si>
    <r>
      <t xml:space="preserve">Поручень неоткидной двухопорный с антибактериальным покрытием, сталь с нейлоновым антибактериальным покрытием
</t>
    </r>
    <r>
      <rPr>
        <sz val="11"/>
        <rFont val="Times New Roman"/>
        <family val="1"/>
        <charset val="204"/>
      </rPr>
      <t>Диаметр трубы 35 мм. Длина поручня 800 мм
Ребристая нескользящая поверхность. Цвет: белый, желтый</t>
    </r>
    <r>
      <rPr>
        <b/>
        <sz val="11"/>
        <rFont val="Times New Roman"/>
        <family val="1"/>
        <charset val="204"/>
      </rPr>
      <t xml:space="preserve">
</t>
    </r>
  </si>
  <si>
    <r>
      <t xml:space="preserve">Поручень напольно-настенный с антибактериальным покрытием, сталь с нейлоновым антибактериальным покрытием
</t>
    </r>
    <r>
      <rPr>
        <sz val="11"/>
        <rFont val="Times New Roman"/>
        <family val="1"/>
        <charset val="204"/>
      </rPr>
      <t>Крепление: пол - стена. Ребристая нескользящая поверхность. Цвет: белый, желтый
Диаметр трубы 35 мм. Длина неоткидного элемента 800 мм. Высота поручня 850 мм</t>
    </r>
  </si>
  <si>
    <r>
      <t xml:space="preserve">Поручень откидной с антибактериальным покрытием, сталь с нейлоновым антибактериальным покрытием, пружинный 
</t>
    </r>
    <r>
      <rPr>
        <sz val="11"/>
        <rFont val="Times New Roman"/>
        <family val="1"/>
        <charset val="204"/>
      </rPr>
      <t>Диаметр трубы 35 мм. Длина откидного поручня 800 мм 
Крепится к стене при помощи пластины из полированной нержавеющей стали. Ребристая нескользящая поверхность. Цвет: белый, желтый</t>
    </r>
    <r>
      <rPr>
        <b/>
        <sz val="11"/>
        <rFont val="Times New Roman"/>
        <family val="1"/>
        <charset val="204"/>
      </rPr>
      <t xml:space="preserve">
</t>
    </r>
  </si>
  <si>
    <r>
      <t xml:space="preserve">Поручень откидной на стойке с антибактериальным покрытием, сталь с нейлоновым антибактериальным покрытием, пружинный 
</t>
    </r>
    <r>
      <rPr>
        <sz val="11"/>
        <rFont val="Times New Roman"/>
        <family val="1"/>
        <charset val="204"/>
      </rPr>
      <t xml:space="preserve">Диаметр трубы 35 мм. Длина откидного поручня </t>
    </r>
    <r>
      <rPr>
        <b/>
        <sz val="11"/>
        <rFont val="Times New Roman"/>
        <family val="1"/>
        <charset val="204"/>
      </rPr>
      <t xml:space="preserve">580 мм </t>
    </r>
    <r>
      <rPr>
        <sz val="11"/>
        <rFont val="Times New Roman"/>
        <family val="1"/>
        <charset val="204"/>
      </rPr>
      <t xml:space="preserve">
Ребристая нескользящая поверхность. Цвет: белый, желтый</t>
    </r>
  </si>
  <si>
    <r>
      <t xml:space="preserve">Поручень угловой трехопорный с антибактериальным покрытием, сталь с нейлоновым антибактериальным покрытием
</t>
    </r>
    <r>
      <rPr>
        <sz val="11"/>
        <rFont val="Times New Roman"/>
        <family val="1"/>
        <charset val="204"/>
      </rPr>
      <t>Ребристая нескользящая поверхность. Цвет: белый, желтый
Диаметр трубы 35 мм. Длина поручня: 800 (400+400) мм</t>
    </r>
    <r>
      <rPr>
        <b/>
        <sz val="11"/>
        <rFont val="Times New Roman"/>
        <family val="1"/>
        <charset val="204"/>
      </rPr>
      <t xml:space="preserve">
</t>
    </r>
  </si>
  <si>
    <r>
      <t xml:space="preserve">Поручень прямой с антибактериальным покрытием, сталь с нейлоновым антибактериальным покрытием. </t>
    </r>
    <r>
      <rPr>
        <sz val="11"/>
        <rFont val="Times New Roman"/>
        <family val="1"/>
        <charset val="204"/>
      </rPr>
      <t xml:space="preserve">Ребристая нескользящая поверхность. Цвет: белый, желтый
Диаметр трубы 35 мм. Длина 600 мм
</t>
    </r>
  </si>
  <si>
    <r>
      <t xml:space="preserve">Поручень прямой с антибактериальным покрытием, сталь с нейлоновым антибактериальным покрытием. </t>
    </r>
    <r>
      <rPr>
        <sz val="11"/>
        <rFont val="Times New Roman"/>
        <family val="1"/>
        <charset val="204"/>
      </rPr>
      <t>Ребристая нескользящая поверхность. Цвет: белый, желтый
Диаметр трубы 35 мм. Длина 800 мм</t>
    </r>
    <r>
      <rPr>
        <b/>
        <sz val="11"/>
        <rFont val="Times New Roman"/>
        <family val="1"/>
        <charset val="204"/>
      </rPr>
      <t xml:space="preserve">
</t>
    </r>
  </si>
  <si>
    <r>
      <t xml:space="preserve">Стульчик для душа
</t>
    </r>
    <r>
      <rPr>
        <sz val="11"/>
        <rFont val="Times New Roman"/>
        <family val="1"/>
        <charset val="204"/>
      </rPr>
      <t>Сидение - белый ABS
Торцевые заглушки с хромированным покрытием
Несущий кронштейн из алюминия
Максимальная нагрузка 160 кг.
От стены: 35 см.  Ширина: 34 см.</t>
    </r>
    <r>
      <rPr>
        <b/>
        <sz val="11"/>
        <rFont val="Times New Roman"/>
        <family val="1"/>
        <charset val="204"/>
      </rPr>
      <t xml:space="preserve">
</t>
    </r>
  </si>
  <si>
    <r>
      <t>Сидение, стульчик для душа.</t>
    </r>
    <r>
      <rPr>
        <sz val="11"/>
        <rFont val="Times New Roman"/>
        <family val="1"/>
        <charset val="204"/>
      </rPr>
      <t xml:space="preserve"> Выполнен из нержавеющей стали с опорой.  Размеры 500х500 мм.</t>
    </r>
  </si>
  <si>
    <r>
      <rPr>
        <b/>
        <sz val="11"/>
        <rFont val="Times New Roman"/>
        <family val="1"/>
        <charset val="204"/>
      </rPr>
      <t>Крючок для костылей</t>
    </r>
    <r>
      <rPr>
        <sz val="11"/>
        <rFont val="Times New Roman"/>
        <family val="1"/>
        <charset val="204"/>
      </rPr>
      <t xml:space="preserve"> (травмобезопасный)</t>
    </r>
  </si>
  <si>
    <r>
      <rPr>
        <b/>
        <sz val="11"/>
        <rFont val="Times New Roman"/>
        <family val="1"/>
        <charset val="204"/>
      </rPr>
      <t>Крючок для одежды.</t>
    </r>
    <r>
      <rPr>
        <sz val="11"/>
        <rFont val="Times New Roman"/>
        <family val="1"/>
        <charset val="204"/>
      </rPr>
      <t xml:space="preserve"> Расстояние от стены 140 мм, ширина 80 мм.Изготовлен из нержавеющего прутка Д6.</t>
    </r>
  </si>
  <si>
    <r>
      <t xml:space="preserve">Сборные перила из алюминия с нейлоновым антибактериальным покрытием
</t>
    </r>
    <r>
      <rPr>
        <sz val="11"/>
        <rFont val="Times New Roman"/>
        <family val="1"/>
        <charset val="204"/>
      </rPr>
      <t>Диаметр сердечника, мм 25, диаметр покрытия, мм 30. Длина произвольная под заказ.</t>
    </r>
    <r>
      <rPr>
        <b/>
        <sz val="11"/>
        <rFont val="Times New Roman"/>
        <family val="1"/>
        <charset val="204"/>
      </rPr>
      <t xml:space="preserve"> </t>
    </r>
    <r>
      <rPr>
        <b/>
        <sz val="11"/>
        <color indexed="10"/>
        <rFont val="Times New Roman"/>
        <family val="1"/>
        <charset val="204"/>
      </rPr>
      <t>ЦЕНА УКАЗАНА ЗА 1 ПОГОННЫЙ МЕТР (ОРИЕНТИРОВОЧНО, ТОЧНАЯ СТОИМОСТЬ ПОСЛЕ РАСЧЕТА ПОД КОНКРЕТНЫЙ ЗАКАЗ).</t>
    </r>
    <r>
      <rPr>
        <b/>
        <sz val="11"/>
        <rFont val="Times New Roman"/>
        <family val="1"/>
        <charset val="204"/>
      </rPr>
      <t xml:space="preserve">
</t>
    </r>
    <r>
      <rPr>
        <sz val="11"/>
        <rFont val="Times New Roman"/>
        <family val="1"/>
        <charset val="204"/>
      </rPr>
      <t>Ребристая нескользящая антибактериальная поверхность. Цвет: белый, желтый</t>
    </r>
  </si>
  <si>
    <r>
      <t xml:space="preserve">Ванна для пожилых и людей с ограниченными возможностями с дверцей.
</t>
    </r>
    <r>
      <rPr>
        <sz val="11"/>
        <rFont val="Times New Roman"/>
        <family val="1"/>
        <charset val="204"/>
      </rPr>
      <t>Ванна с дверкой позволяет инвалиду свободно подъехать к ней на коляске и без посторонней помощи пересесть в нее. Ванна для инвалидов с дверцей в боковой части особенно удобны: из-за значительного превышения высоты обычных ванн их можно оборудовать специальными приспособлениями.
Оснащена подголовником и смесителем</t>
    </r>
  </si>
  <si>
    <r>
      <rPr>
        <b/>
        <sz val="11"/>
        <rFont val="Times New Roman"/>
        <family val="1"/>
        <charset val="204"/>
      </rPr>
      <t>Унитаз для инвалидов (Чехия/Россия)
Уникальная в</t>
    </r>
    <r>
      <rPr>
        <sz val="11"/>
        <rFont val="Times New Roman"/>
        <family val="1"/>
        <charset val="204"/>
      </rPr>
      <t xml:space="preserve">ысота - 480 мм от уровня пола
</t>
    </r>
  </si>
  <si>
    <r>
      <rPr>
        <b/>
        <sz val="11"/>
        <rFont val="Times New Roman"/>
        <family val="1"/>
        <charset val="204"/>
      </rPr>
      <t xml:space="preserve">Зеркало поворотное 600х400 мм
</t>
    </r>
    <r>
      <rPr>
        <sz val="11"/>
        <rFont val="Times New Roman"/>
        <family val="1"/>
        <charset val="204"/>
      </rPr>
      <t>Зеркало поворачивается в разных плоскостях, позволяет инвалидам настроить оптимальный дня себя угол наклона. Поворот в разных плоскостях осуществляется специальной выносной ручкой.</t>
    </r>
  </si>
  <si>
    <r>
      <rPr>
        <b/>
        <sz val="11"/>
        <rFont val="Times New Roman"/>
        <family val="1"/>
        <charset val="204"/>
      </rPr>
      <t xml:space="preserve">Зеркало поворотное 600 (Ш) х 700 (В) мм
</t>
    </r>
    <r>
      <rPr>
        <sz val="11"/>
        <rFont val="Times New Roman"/>
        <family val="1"/>
        <charset val="204"/>
      </rPr>
      <t>Зеркало поворачивается в разных плоскостях, позволяет инвалидам настроить оптимальный дня себя угол наклона. Поворот в разных плоскостях осуществляется специальной выносной ручкой.</t>
    </r>
  </si>
  <si>
    <r>
      <rPr>
        <b/>
        <sz val="11"/>
        <rFont val="Times New Roman"/>
        <family val="1"/>
        <charset val="204"/>
      </rPr>
      <t xml:space="preserve">Смеситель локтевой специализированный (с длинной ручкой)
</t>
    </r>
    <r>
      <rPr>
        <sz val="11"/>
        <rFont val="Times New Roman"/>
        <family val="1"/>
        <charset val="204"/>
      </rPr>
      <t xml:space="preserve">Включается как обычный смеситель, но имеет длинную ручку включения что облегчает пользование краном людьми с инвалидностью. Смеситель приспособлен под российский водопровод (работает в условиях разного состава воды).
</t>
    </r>
  </si>
  <si>
    <r>
      <t xml:space="preserve">Раковина медицинская для инвалида. (система слива в комплект не входит) . </t>
    </r>
    <r>
      <rPr>
        <sz val="11"/>
        <rFont val="Times New Roman"/>
        <family val="1"/>
        <charset val="204"/>
      </rPr>
      <t>Ширина - 640мм, глубина - 550мм.</t>
    </r>
    <r>
      <rPr>
        <b/>
        <sz val="11"/>
        <rFont val="Times New Roman"/>
        <family val="1"/>
        <charset val="204"/>
      </rPr>
      <t xml:space="preserve">
</t>
    </r>
    <r>
      <rPr>
        <sz val="11"/>
        <rFont val="Times New Roman"/>
        <family val="1"/>
        <charset val="204"/>
      </rPr>
      <t xml:space="preserve">Рекомендуемые поручни к раковине: 
- Антибактериальный желтый - Арт.26983
-  Антибактериальный белый - Арт.26982
- Нержавеющая сталь - Арт.29157                              </t>
    </r>
  </si>
  <si>
    <r>
      <t>Раковина универсальная.</t>
    </r>
    <r>
      <rPr>
        <sz val="11"/>
        <rFont val="Times New Roman"/>
        <family val="1"/>
        <charset val="204"/>
      </rPr>
      <t xml:space="preserve"> Размеры (ДхШхВ): 50.5см х 40.5см  х 14,5см. Поставляется в комплекте с сифоном с гибкой трубой и крепежными элементами.</t>
    </r>
  </si>
  <si>
    <r>
      <rPr>
        <b/>
        <sz val="11"/>
        <rFont val="Times New Roman"/>
        <family val="1"/>
        <charset val="204"/>
      </rPr>
      <t xml:space="preserve">Смеситель сенсорный
</t>
    </r>
    <r>
      <rPr>
        <sz val="11"/>
        <rFont val="Times New Roman"/>
        <family val="1"/>
        <charset val="204"/>
      </rPr>
      <t xml:space="preserve">Включается от движения руки, что облегчает пользование краном людьми с инвалидностью (включение по движению, автоматическое отключение). Смеситель приспособлен под российский водопровод (работает в условиях разного состава воды).
</t>
    </r>
  </si>
  <si>
    <r>
      <t xml:space="preserve">Поручень прямой с антибактериальным покрытием, </t>
    </r>
    <r>
      <rPr>
        <sz val="11"/>
        <rFont val="Times New Roman"/>
        <family val="1"/>
        <charset val="204"/>
      </rPr>
      <t xml:space="preserve">сталь с нейлоновым антибактериальным покрытием. Ребристая нескользящая поверхность. Цвет: белый, желтый
Диаметр трубы 35 мм. Длина 600 мм
</t>
    </r>
  </si>
  <si>
    <r>
      <t>Поручень откидной с антибактериальным покрытием,</t>
    </r>
    <r>
      <rPr>
        <sz val="11"/>
        <rFont val="Times New Roman"/>
        <family val="1"/>
        <charset val="204"/>
      </rPr>
      <t xml:space="preserve"> сталь с нейлоновым антибактериальным покрытием, пружинный 
Диаметр трубы 35 мм. Длина откидного поручня 600 мм 
Крепится к стене при помощи пластины из полированной нержавеющей стали. Ребристая нескользящая поверхность. Цвет: белый, желтый</t>
    </r>
    <r>
      <rPr>
        <b/>
        <sz val="11"/>
        <rFont val="Times New Roman"/>
        <family val="1"/>
        <charset val="204"/>
      </rPr>
      <t xml:space="preserve">
</t>
    </r>
  </si>
  <si>
    <r>
      <rPr>
        <b/>
        <sz val="11"/>
        <rFont val="Times New Roman"/>
        <family val="1"/>
        <charset val="204"/>
      </rPr>
      <t>Поручень с антибактериальным покрытием</t>
    </r>
    <r>
      <rPr>
        <sz val="11"/>
        <rFont val="Times New Roman"/>
        <family val="1"/>
        <charset val="204"/>
      </rPr>
      <t>, сталь с нейлоновым антибактериальным покрытием. Цвет: белый, желтый.
Диаметр трубы 35 мм. Высота 500 мм. Ширина 500 мм. Глубина 360 мм.</t>
    </r>
  </si>
  <si>
    <r>
      <t xml:space="preserve">Поручень для раковины с антибактериальным покрытием, </t>
    </r>
    <r>
      <rPr>
        <sz val="11"/>
        <rFont val="Times New Roman"/>
        <family val="1"/>
        <charset val="204"/>
      </rPr>
      <t>сталь с нейлоновым антибактериальным покрытием
Ребристая нескользящая поверхность. Цвет: белый, желтый
Диаметр трубы 35 мм. Ширина 500 мм. Длина неоткидных элементов 360 мм. Изготавливается по запросу</t>
    </r>
    <r>
      <rPr>
        <b/>
        <sz val="11"/>
        <rFont val="Times New Roman"/>
        <family val="1"/>
        <charset val="204"/>
      </rPr>
      <t xml:space="preserve">
</t>
    </r>
  </si>
  <si>
    <r>
      <rPr>
        <b/>
        <sz val="11"/>
        <color indexed="8"/>
        <rFont val="Times New Roman"/>
        <family val="1"/>
        <charset val="204"/>
      </rPr>
      <t>Поручень напольно-настенный с антибактериальным покрытием</t>
    </r>
    <r>
      <rPr>
        <sz val="11"/>
        <color indexed="8"/>
        <rFont val="Times New Roman"/>
        <family val="1"/>
        <charset val="204"/>
      </rPr>
      <t>, сталь с нейлоновым антибактериальным покрытием
Крепление: пол - стена. Ребристая нескользящая поверхность. 
Диаметр трубы 35 мм. Высота 500 мм. Длина неоткидного элемента 600 мм. Цвет: белый, желтый. Изготавливается по запросу</t>
    </r>
  </si>
  <si>
    <r>
      <rPr>
        <b/>
        <u/>
        <sz val="22"/>
        <color theme="0"/>
        <rFont val="Times New Roman"/>
        <family val="1"/>
        <charset val="204"/>
      </rPr>
      <t>СПЕЦИАЛЬНАЯ МЕБЕЛЬ ДЛЯ ИНВАЛИДОВ</t>
    </r>
    <r>
      <rPr>
        <b/>
        <sz val="22"/>
        <color theme="0"/>
        <rFont val="Times New Roman"/>
        <family val="1"/>
        <charset val="204"/>
      </rPr>
      <t xml:space="preserve">. </t>
    </r>
    <r>
      <rPr>
        <b/>
        <sz val="13"/>
        <color theme="0"/>
        <rFont val="Times New Roman"/>
        <family val="1"/>
        <charset val="204"/>
      </rPr>
      <t>Оптимально для размещения в зоне приема посетителей (заполнение бланков, заявлений и пр. документов), а также для оснащения рабочих или учебных мест для инвалидов</t>
    </r>
  </si>
  <si>
    <r>
      <t>Столешница для стола с микролифтом 1200 * 700 мм.</t>
    </r>
    <r>
      <rPr>
        <sz val="11"/>
        <rFont val="Times New Roman"/>
        <family val="1"/>
        <charset val="204"/>
      </rPr>
      <t xml:space="preserve"> (другие размеры опционально под заказ)</t>
    </r>
  </si>
  <si>
    <r>
      <t xml:space="preserve">Скамейка для инвалидов
</t>
    </r>
    <r>
      <rPr>
        <sz val="11"/>
        <rFont val="Times New Roman"/>
        <family val="1"/>
        <charset val="204"/>
      </rPr>
      <t>Скамейка выполнена из нержавеющей стали Aisi-304 и лиственницы. Общая высота 791мм, ширина сидения 285мм, длина сидения 1200 мм. устанавливается в пол или бетонируется.</t>
    </r>
    <r>
      <rPr>
        <b/>
        <sz val="11"/>
        <rFont val="Times New Roman"/>
        <family val="1"/>
        <charset val="204"/>
      </rPr>
      <t xml:space="preserve">
</t>
    </r>
  </si>
  <si>
    <r>
      <t xml:space="preserve">Скамейка для инвалидов
</t>
    </r>
    <r>
      <rPr>
        <sz val="11"/>
        <rFont val="Times New Roman"/>
        <family val="1"/>
        <charset val="204"/>
      </rPr>
      <t xml:space="preserve">Скамейка выполнена из нержавеющей стали Aisi-304 и лиственницы. Общая высота 631 мм, ширина сидения 317 мм, длина сидения 1000 мм. установка в пол. 
</t>
    </r>
  </si>
  <si>
    <r>
      <t>СИСТЕМА ТИФЛОКОММЕНТИРОВАНИЯ ДЛЯ ТЕАТРОВ, КОНЦЕРТНЫХ ЗАЛОВ</t>
    </r>
    <r>
      <rPr>
        <b/>
        <u/>
        <sz val="12"/>
        <color theme="0"/>
        <rFont val="Times New Roman"/>
        <family val="1"/>
        <charset val="204"/>
      </rPr>
      <t xml:space="preserve">
</t>
    </r>
    <r>
      <rPr>
        <b/>
        <sz val="12"/>
        <color theme="0"/>
        <rFont val="Times New Roman"/>
        <family val="1"/>
        <charset val="204"/>
      </rPr>
      <t xml:space="preserve">Производства компании “Исток-Аудио” обеспечивает возможность вовлечения незрячих, слабовидящих зрителей (в т.ч. имеющих одновременное нарушение функций слуха) в атмосферу культурного события.
Система позволяет передать голос тифлокомментатора (голос тифлокомментатора в режиме он-лайн или предварительно записанную звуковую дорожку с тифлокомментарием) на индивидуальные FM-приемники незрячих или слабовидящих зрителей. Используя индивидуальные наушники, незрячие и слабовидящие люди отлично слышат голос тифлокомментатора в любом месте даже крупного зала. Нередко люди с нарушенным зрением имеют и проблемы со слухом, так как нагрузка на этот орган чувств у незрячих людей повышенная. В этой связи система комплектуется комплектом индивидуальных индукционных петель и заушных индукторов, что позволяет передавать звук (голос тифлокомментатора) на слуховые аппараты или кохлеарные импланты слабовидящих или незрячих людей беспроводным образом. 
Приемников может быть от 6 до 11 шт в одном базовом комплекте, рассчитанны соответственно на 6-11 зрителей. При необходимости увеличения количества посетителей - комплект можно увеличить. Приемники и передатчик упаковываются в кейс-зарядку, мобильный для переноски. </t>
    </r>
  </si>
  <si>
    <r>
      <rPr>
        <b/>
        <sz val="11"/>
        <rFont val="Times New Roman"/>
        <family val="1"/>
        <charset val="204"/>
      </rPr>
      <t>Радиокласс</t>
    </r>
    <r>
      <rPr>
        <sz val="11"/>
        <rFont val="Times New Roman"/>
        <family val="1"/>
        <charset val="204"/>
      </rPr>
      <t xml:space="preserve"> (радиомикрофон) "Сонет-РСМ" РМ- 6-1 (заушный индуктор и индукционная петля, наушники)</t>
    </r>
  </si>
  <si>
    <r>
      <rPr>
        <b/>
        <sz val="11"/>
        <rFont val="Times New Roman"/>
        <family val="1"/>
        <charset val="204"/>
      </rPr>
      <t>Радиокласс</t>
    </r>
    <r>
      <rPr>
        <sz val="11"/>
        <rFont val="Times New Roman"/>
        <family val="1"/>
        <charset val="204"/>
      </rPr>
      <t xml:space="preserve"> (радиомикрофон) "Сонет-РСМ" РМ-11-1 (заушный индуктор и индукционная петля, наушники)</t>
    </r>
  </si>
  <si>
    <t>Аккумуляторная батарея для Т09 Roby и Т09 "Roby"  PPP</t>
  </si>
  <si>
    <r>
      <t xml:space="preserve"> </t>
    </r>
    <r>
      <rPr>
        <b/>
        <sz val="11"/>
        <rFont val="Times New Roman"/>
        <family val="1"/>
        <charset val="204"/>
      </rPr>
      <t>Поручень для раковины настенного крепления, нержавеющая полированная сталь</t>
    </r>
    <r>
      <rPr>
        <sz val="11"/>
        <rFont val="Times New Roman"/>
        <family val="1"/>
        <charset val="204"/>
      </rPr>
      <t xml:space="preserve">
Диаметр трубы 40 мм. Ш х Г:  730 х 550 мм. (внутренние размеры Ш 655 мм х Г 510 мм.) 
Размер под заказ: цена  + 50% </t>
    </r>
  </si>
  <si>
    <r>
      <t xml:space="preserve">Устройство для подъема и перемещения инвалидов (ступенькоход) s-max SDM7 D1352
</t>
    </r>
    <r>
      <rPr>
        <sz val="11"/>
        <rFont val="Times New Roman"/>
        <family val="1"/>
        <charset val="204"/>
      </rPr>
      <t>Технические характеристики: Произведено в Германии;  максимальная грузоподъемность 155 кг; высота преодолеваемых ступеней 22 см (опционально
23,5 см), встроенная подсветка; пошаговый режим;  9 скоростей движения, до 23 ступеней в минуту; подъем на 390 ступеней на одной зарядке;  универсальный порт для крепления практически любых типов инвалидных колясок; система «умный шаг» - автоматическое замедление
движения на острых углах наклона и верхних точках; встроенный иммобилайзер для предотвращения несанкционированного использования устройства; подходит для любых типов лестниц, включая винтовые и узкие лестницы (в пределах габаритов инвалидной коляски).</t>
    </r>
  </si>
  <si>
    <r>
      <t>Мобильная подъёмная платформа для железно-дорожного транспорта TAL-1100 с ножным гидравлическим приводом</t>
    </r>
    <r>
      <rPr>
        <sz val="11"/>
        <rFont val="Times New Roman"/>
        <family val="1"/>
        <charset val="204"/>
      </rPr>
      <t xml:space="preserve"> предназначена для оказания помощи пассажирам с ограниченной подвижностью (людям с проблемами ходьбы) при посадке в пассажирские поезда. Подъемник изготовлен из нержавеющей стали и алюминиевых компонентов и предназначен для надежной работы при любых погодных условиях в умеренной зоне при температурах от -20°C до +50°C. Максимальная грузоподъёмность 350 кг. Внутренние габариты платформы 1250x800 мм. Высота подъёма до 1100 мм. Гидравлическая привод через ножной насос, рабочий цикл &lt; 2 мин. Защита от перегрузки - перепускной клапан 115% -&gt; 85 бар. На гидравлическом насосе имеется педаль для опускания, которая одновременно включает в себя функцию аварийного опускания. Гидравлический подъемный цилиндр оснащен встроенным устройством защиты от разрыва трубы для предотвращения падений. Производство </t>
    </r>
  </si>
  <si>
    <r>
      <t xml:space="preserve">Мобильная подъёмная платформа для железно-дорожного транспорта TAL-1100 с ручным механическим приводом </t>
    </r>
    <r>
      <rPr>
        <sz val="11"/>
        <rFont val="Times New Roman"/>
        <family val="1"/>
        <charset val="204"/>
      </rPr>
      <t>предназначена для оказания помощи пассажирам с ограниченной подвижностью (людям с проблемами ходьбы) при посадке в пассажирские поезда. Подъемник изготовлен из нержавеющей стали и алюминиевых компонентов и предназначен для надежной работы при любых погодных условиях в умеренной зоне при температурах от -20°C до +50°C. Максимальная грузоподъёмность 350 кг. Внутренние габариты платформы 1250x800 мм. Высота подъёма до 1100 мм. Механический привод с кривошипной рукояткой. Корзина поднимается или опускается путем прокатывания троса на лебедке. Лебедка оснащена автоматическим тормозом.</t>
    </r>
  </si>
  <si>
    <r>
      <t xml:space="preserve">Эконом-вариант. </t>
    </r>
    <r>
      <rPr>
        <sz val="11"/>
        <rFont val="Times New Roman"/>
        <family val="1"/>
        <charset val="204"/>
      </rPr>
      <t xml:space="preserve"> </t>
    </r>
    <r>
      <rPr>
        <b/>
        <sz val="11"/>
        <rFont val="Times New Roman"/>
        <family val="1"/>
        <charset val="204"/>
      </rPr>
      <t xml:space="preserve">Вертикальный подъемник для инвалидов </t>
    </r>
    <r>
      <rPr>
        <sz val="11"/>
        <rFont val="Times New Roman"/>
        <family val="1"/>
        <charset val="204"/>
      </rPr>
      <t>. Подъемная платформа  предназначена для установки в частных и общественных зданиях для транспортировки людей с ограниченными возможностями. Этот подъемник для инвалидов может быть смонтирован как внутри здания, так и на улице. Грузоподъёмность 250 кг. Скорость подъема до 0,15 м/с. Высота подъёма: 1м, 1,5м, 2м, 4м. Внутренние габариты платформы 900х1300 мм. Напряжение питания - 220 В. Тип привода - винт-гайка.</t>
    </r>
  </si>
  <si>
    <r>
      <t xml:space="preserve">Эконом-вариант. </t>
    </r>
    <r>
      <rPr>
        <sz val="11"/>
        <rFont val="Times New Roman"/>
        <family val="1"/>
        <charset val="204"/>
      </rPr>
      <t xml:space="preserve"> </t>
    </r>
    <r>
      <rPr>
        <b/>
        <sz val="11"/>
        <rFont val="Times New Roman"/>
        <family val="1"/>
        <charset val="204"/>
      </rPr>
      <t xml:space="preserve">Наклонный подъемник для инвалидов </t>
    </r>
    <r>
      <rPr>
        <sz val="11"/>
        <rFont val="Times New Roman"/>
        <family val="1"/>
        <charset val="204"/>
      </rPr>
      <t>. Подъемная платформа  предназначена для установки в частных и общественных зданиях для транспортировки людей с ограниченными возможностями по прямой наклонной траектории. Этот подъемник для инвалидов может быть смонтирован как внутри здания, так и на улице. Грузоподъёмность 225 кг. Скорость подъема до 0,15 м/с. длина лестничного марша до 7м. Внешние габариты платформы 900х1300 мм. Напряжение питания - 220 В. Тип привода - зубчатый (шестерня-рейка).</t>
    </r>
  </si>
  <si>
    <r>
      <rPr>
        <b/>
        <sz val="11"/>
        <rFont val="Times New Roman"/>
        <family val="1"/>
        <charset val="204"/>
      </rPr>
      <t>Подъемник Cibes A5000</t>
    </r>
    <r>
      <rPr>
        <sz val="11"/>
        <rFont val="Times New Roman"/>
        <family val="1"/>
        <charset val="204"/>
      </rPr>
      <t xml:space="preserve"> Расположение - Внутри или снаружи здания; Грузоподъёмность до 400 или 500 кг; Скорость (м/с) Max 0.15; Высота подъёма до 13 м; Мин. высота последнего этажа 2300 мм; Глубина приямка без распы 50 мм; Размеры платформы (ШxГ) 1000 x 1467 / 1100 x 1467 / 1100 x 1597 мм; Размеры шахты (ШxГ) 1360 x 1509 / 1460 x 1509 / 1460 x 1639 мм; Строительный проем (ШxГ ) 1400 x 1630 / 1500 x 1630 / 1500 x 1760 мм; Максимальное количество остановок 6; Стандартная отделка шахты стальные панели RAL 9016; Конфигурация входов/выходов Односторонняя, проходная, на стороны (А,В,С,) ; Двери Распашные; Проем дверей шахты (ШxГ ) 1300x2000 mm; Проем дверей калитки 900x1100  мм; Система привода Винт/гайка; Контроллер микропроцессорный; Стандартное напряжение 380 - 400 В, 3 фазы, 50/60 Гц,  16 A; Мощность двигателя 2,2 кВт; Кнопки управления Одного прикасания на этажах и удерживания на платформе; Станция управления Встроенная или отельностоящая; Соответствует MD 2006/42/EC; Изготовлено в Швеции</t>
    </r>
  </si>
  <si>
    <r>
      <t xml:space="preserve">Подъёмник Cibes A8000. </t>
    </r>
    <r>
      <rPr>
        <sz val="11"/>
        <rFont val="Times New Roman"/>
        <family val="1"/>
        <charset val="204"/>
      </rPr>
      <t>Подходит для перевозки долничных каталок
Расположение - Внутри здания; Грузоподъёмность до 1000 кг; Скорость (м/с) Max 0.15; Высота подъёма до 13 м; Мин. высота последнего этажа 2300 мм; Приямок 130 мм; Размеры платформы (ШxГ) 1405x1980/ 1105x2180/ 1405x2480/  мм; Размеры шахты (ШxГ) 1825x2080/ 1525x2280/ 1825x2580  мм; Строительный проем (ШxГ ) 1865x2120/ 1565x2320/ 1865x2620 мм; Максимальное количество остановок 6; Стандартная отделка шахты стальные панели RAL 9016; Конфигурация входов/выходов Односторонняя, проходная, на стороны (А,В,С,) ; Двери Распашные; Проем дверей шахты (ШxГ ) 1300x2000 mm; Система привода Винт/гайка; Контроллер микропроцессорный; Стандартное напряжение 380 - 400 В, 3 фазы, 50/60 Гц,  16 A; Мощность двигателя 4.0 кВт; Кнопки управления Одного прикасания на этажах и удерживания на платформе; Станция управления Встроенная или отельностоящая; Соответствует MD 2006/42/EC; Изготовлено в Швеции</t>
    </r>
  </si>
  <si>
    <r>
      <t xml:space="preserve">Подъёмник Focus. </t>
    </r>
    <r>
      <rPr>
        <sz val="11"/>
        <rFont val="Times New Roman"/>
        <family val="1"/>
        <charset val="204"/>
      </rPr>
      <t>Несколько модификаций: LW, LH, LPH</t>
    </r>
    <r>
      <rPr>
        <b/>
        <sz val="11"/>
        <rFont val="Times New Roman"/>
        <family val="1"/>
        <charset val="204"/>
      </rPr>
      <t xml:space="preserve">. </t>
    </r>
    <r>
      <rPr>
        <sz val="11"/>
        <rFont val="Times New Roman"/>
        <family val="1"/>
        <charset val="204"/>
      </rPr>
      <t xml:space="preserve">Подходит для низко- и среднеэтажных строений, частных домов, вилл. 
Расположение - Внутри и снаружи здания; Установка в бетонной шахте или в алюминиевой или стальной конструкции; Автомтическое открывание дверей или полуавтоматическое опционально; Возможность вызова помощника; При питании от одной фазы 220 В - Грузоподъёмность до 630 кг и скорость до 1 м/с; При питании от 3 фаз 380 В - Грузоподъёмность до 1000 кг и скорость до 1 м/с, Минимальная глубина приямка LW - 600 мм, LH - 400, LPH - 170 мм; Автоматический спуск и открывание дверей при отсутствии питания. Соответствие стандартам EN81-20/50, EN81-21 и Директиве DIRECTIVE 2014/33/EU, Изготовлен в Греции.
</t>
    </r>
  </si>
  <si>
    <r>
      <t xml:space="preserve">Подъёмник ELLI. </t>
    </r>
    <r>
      <rPr>
        <sz val="11"/>
        <rFont val="Times New Roman"/>
        <family val="1"/>
        <charset val="204"/>
      </rPr>
      <t xml:space="preserve">Подходит для низко- и среднеэтажных строений, частных домов, вилл. Несколько модификаций: LPH, LH, HFS/HFU. Изготавливаются под различные стандарты: EN81-41,     EN81-20/21/41/50 и Директиву DIRECTIVE 2006/42/EС,     EN81-20/50, EN81-21 и Директиву DIRECTIVE 2014/33/EU    
Расположение - Внутри и снаружи здания; Установка в бетонной шахте или в алюминиевой или стальной конструкции; Автомтическое открывание дверей или полуавтоматическое опционально; Возможность вызова помощника; Питании от одной фазы 220 В или от 3 фаз 380В, Грузоподъёмность от 300 до 1600 кг. Минимальная глубина приямка LPH - 130/170 мм, LH - 300 мм, HFS/HFU - 400/420/480/630/930 мм; Автоматический спуск и открывание дверей при отсутствии питания. Соответствие стандартам EN81-20/50, EN81-21 и Директиве DIRECTIVE 2014/33/EU, Изготовлен в Греции.
</t>
    </r>
  </si>
  <si>
    <r>
      <rPr>
        <b/>
        <sz val="18"/>
        <color theme="0"/>
        <rFont val="Times New Roman"/>
        <family val="1"/>
        <charset val="204"/>
      </rPr>
      <t>2) Стационарные информационные индукционные системы "Исток" серии "C"</t>
    </r>
    <r>
      <rPr>
        <b/>
        <sz val="13"/>
        <color theme="0"/>
        <rFont val="Times New Roman"/>
        <family val="1"/>
        <charset val="204"/>
      </rPr>
      <t>. Предназначены для оснащения помещений различной площади: любые залы (актовые, театральные), залы транспортных объектов (вокзалов, аэропортов), учебные аудитории и пр. Монтируются в пол, потолок, стены. Опеспечивают передачу звукового сигнала с различных передающих устройств: например, с микрофона, системы оповещения, звукового пульта и др. Пользователи, переведя свой аппарат в режим Т, который присутствует в 99% слуховых аппаратов, слышат чистый звук.</t>
    </r>
  </si>
  <si>
    <r>
      <t xml:space="preserve">План эвакуации </t>
    </r>
    <r>
      <rPr>
        <sz val="11"/>
        <rFont val="Times New Roman"/>
        <family val="1"/>
        <charset val="204"/>
      </rPr>
      <t>297х420 мм (А3)</t>
    </r>
  </si>
  <si>
    <r>
      <t xml:space="preserve">План эвакуации </t>
    </r>
    <r>
      <rPr>
        <sz val="11"/>
        <rFont val="Times New Roman"/>
        <family val="1"/>
        <charset val="204"/>
      </rPr>
      <t>297х420 мм (А3) в металл. рамке (серебро мат)</t>
    </r>
  </si>
  <si>
    <r>
      <t xml:space="preserve">План эвакуации </t>
    </r>
    <r>
      <rPr>
        <sz val="11"/>
        <rFont val="Times New Roman"/>
        <family val="1"/>
        <charset val="204"/>
      </rPr>
      <t>300х400 мм</t>
    </r>
  </si>
  <si>
    <r>
      <t xml:space="preserve">План эвакуации </t>
    </r>
    <r>
      <rPr>
        <sz val="11"/>
        <rFont val="Times New Roman"/>
        <family val="1"/>
        <charset val="204"/>
      </rPr>
      <t>300х400 мм в металл. рамке (серебро мат)</t>
    </r>
  </si>
  <si>
    <r>
      <t xml:space="preserve">План эвакуации </t>
    </r>
    <r>
      <rPr>
        <sz val="11"/>
        <rFont val="Times New Roman"/>
        <family val="1"/>
        <charset val="204"/>
      </rPr>
      <t>420х594 мм (А2)</t>
    </r>
  </si>
  <si>
    <r>
      <t xml:space="preserve">План эвакуации </t>
    </r>
    <r>
      <rPr>
        <sz val="11"/>
        <rFont val="Times New Roman"/>
        <family val="1"/>
        <charset val="204"/>
      </rPr>
      <t>420х594 мм (А2) в металл. рамке (серебро мат)</t>
    </r>
  </si>
  <si>
    <r>
      <t xml:space="preserve">План эвакуации </t>
    </r>
    <r>
      <rPr>
        <sz val="11"/>
        <rFont val="Times New Roman"/>
        <family val="1"/>
        <charset val="204"/>
      </rPr>
      <t>594х841 мм (А1)</t>
    </r>
  </si>
  <si>
    <r>
      <t xml:space="preserve">План эвакуации </t>
    </r>
    <r>
      <rPr>
        <sz val="11"/>
        <rFont val="Times New Roman"/>
        <family val="1"/>
        <charset val="204"/>
      </rPr>
      <t>594х841 мм (А1) в металл. рамке (серебро мат)</t>
    </r>
  </si>
  <si>
    <r>
      <rPr>
        <b/>
        <sz val="11"/>
        <rFont val="Times New Roman"/>
        <family val="1"/>
        <charset val="204"/>
      </rPr>
      <t>Краска</t>
    </r>
    <r>
      <rPr>
        <sz val="11"/>
        <rFont val="Times New Roman"/>
        <family val="1"/>
        <charset val="204"/>
      </rPr>
      <t xml:space="preserve"> для трафарета белая, баллон, 510 мл. Необходимое количество для отрисовки по трафарету 1600х800 -  4 баллона  </t>
    </r>
  </si>
  <si>
    <r>
      <rPr>
        <b/>
        <sz val="11"/>
        <rFont val="Times New Roman"/>
        <family val="1"/>
        <charset val="204"/>
      </rPr>
      <t xml:space="preserve">Ретранслятор (Рр). Предназначен </t>
    </r>
    <r>
      <rPr>
        <sz val="11"/>
        <rFont val="Times New Roman"/>
        <family val="1"/>
        <charset val="204"/>
      </rPr>
      <t>для увеличения дальности приема (в случае большого расстояния от кнопки до приемника и при наличии в зоне работы системы железобетонных  перегородок). Обеспечивает возможность размещения большого количества кнопок в разных, в т.ч. удаленных, зонах одного учреждения.</t>
    </r>
    <r>
      <rPr>
        <b/>
        <sz val="11"/>
        <color rgb="FFFF0000"/>
        <rFont val="Times New Roman"/>
        <family val="1"/>
        <charset val="204"/>
      </rPr>
      <t xml:space="preserve"> Снимается с производства, распродажа отстатков</t>
    </r>
  </si>
  <si>
    <r>
      <t xml:space="preserve">Тактильно-звуковая мнемосхема 610 х 470 с настенным креплением. </t>
    </r>
    <r>
      <rPr>
        <b/>
        <sz val="11"/>
        <color rgb="FFFF0000"/>
        <rFont val="Times New Roman"/>
        <family val="1"/>
        <charset val="204"/>
      </rPr>
      <t>БАЗОВАЯ КОМПЛЕКТАЦИЯ. ПРИ ЗАКАЗЕ ДОПОЛНИТЕЛЬНЫХ ФУНКЦИЙ - ЦЕНА РАССЧИТЫВАЕТСЯ ОТДЕЛЬНО.</t>
    </r>
    <r>
      <rPr>
        <b/>
        <sz val="11"/>
        <rFont val="Times New Roman"/>
        <family val="1"/>
        <charset val="204"/>
      </rPr>
      <t xml:space="preserve">
</t>
    </r>
    <r>
      <rPr>
        <sz val="11"/>
        <rFont val="Times New Roman"/>
        <family val="1"/>
        <charset val="204"/>
      </rPr>
      <t xml:space="preserve">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t>
    </r>
  </si>
  <si>
    <r>
      <t xml:space="preserve">Тактильно-звуковая мнемосхема 610 х 470 в комплекте с наклонной стойкой. </t>
    </r>
    <r>
      <rPr>
        <b/>
        <sz val="11"/>
        <color rgb="FFFF0000"/>
        <rFont val="Times New Roman"/>
        <family val="1"/>
        <charset val="204"/>
      </rPr>
      <t>БАЗОВАЯ КОМПЛЕКТАЦИЯ.</t>
    </r>
    <r>
      <rPr>
        <b/>
        <sz val="11"/>
        <rFont val="Times New Roman"/>
        <family val="1"/>
        <charset val="204"/>
      </rPr>
      <t xml:space="preserve">
</t>
    </r>
    <r>
      <rPr>
        <sz val="11"/>
        <rFont val="Times New Roman"/>
        <family val="1"/>
        <charset val="204"/>
      </rPr>
      <t xml:space="preserve">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t>
    </r>
  </si>
  <si>
    <r>
      <t xml:space="preserve">Тактильно-звуковая мнемосхема 610 х 470 в комплекте с вертикальной стойкой. </t>
    </r>
    <r>
      <rPr>
        <b/>
        <sz val="11"/>
        <color rgb="FFFF0000"/>
        <rFont val="Times New Roman"/>
        <family val="1"/>
        <charset val="204"/>
      </rPr>
      <t xml:space="preserve">БАЗОВАЯ КОМПЛЕКТАЦИЯ. </t>
    </r>
    <r>
      <rPr>
        <b/>
        <sz val="11"/>
        <rFont val="Times New Roman"/>
        <family val="1"/>
        <charset val="204"/>
      </rPr>
      <t xml:space="preserve">
</t>
    </r>
    <r>
      <rPr>
        <sz val="11"/>
        <rFont val="Times New Roman"/>
        <family val="1"/>
        <charset val="204"/>
      </rPr>
      <t xml:space="preserve">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t>
    </r>
  </si>
  <si>
    <r>
      <t>Тактильно-звуковая мнемосхема 820х620 в комплекте с наклонной стойкой.</t>
    </r>
    <r>
      <rPr>
        <b/>
        <sz val="11"/>
        <color rgb="FFFF0000"/>
        <rFont val="Times New Roman"/>
        <family val="1"/>
        <charset val="204"/>
      </rPr>
      <t>БАЗОВАЯ КОМПЛЕКТАЦИЯ</t>
    </r>
    <r>
      <rPr>
        <b/>
        <sz val="11"/>
        <rFont val="Times New Roman"/>
        <family val="1"/>
        <charset val="204"/>
      </rPr>
      <t xml:space="preserve">
</t>
    </r>
    <r>
      <rPr>
        <sz val="11"/>
        <rFont val="Times New Roman"/>
        <family val="1"/>
        <charset val="204"/>
      </rPr>
      <t xml:space="preserve">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t>
    </r>
  </si>
  <si>
    <r>
      <t xml:space="preserve">Тактильно-звуковая мнемосхема 820х620 в комплекте с вертикальной стойкой. </t>
    </r>
    <r>
      <rPr>
        <b/>
        <sz val="11"/>
        <color rgb="FFFF0000"/>
        <rFont val="Times New Roman"/>
        <family val="1"/>
        <charset val="204"/>
      </rPr>
      <t>БАЗОВАЯ КОМПЛЕКТАЦИЯ.</t>
    </r>
    <r>
      <rPr>
        <b/>
        <sz val="11"/>
        <rFont val="Times New Roman"/>
        <family val="1"/>
        <charset val="204"/>
      </rPr>
      <t xml:space="preserve">
</t>
    </r>
    <r>
      <rPr>
        <sz val="11"/>
        <rFont val="Times New Roman"/>
        <family val="1"/>
        <charset val="204"/>
      </rPr>
      <t xml:space="preserve">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t>
    </r>
  </si>
  <si>
    <r>
      <rPr>
        <b/>
        <sz val="11"/>
        <rFont val="Times New Roman"/>
        <family val="1"/>
        <charset val="204"/>
      </rPr>
      <t>Ручка дверная специальная для инвалидов серая.</t>
    </r>
    <r>
      <rPr>
        <sz val="11"/>
        <rFont val="Times New Roman"/>
        <family val="1"/>
        <charset val="204"/>
      </rPr>
      <t xml:space="preserve"> Позволяет использовать предплечье для открывания/закрывания дверей без контакта с кистью рук, что значительно снижает риск передачи инфекций.  Ручка оснащена надписью выполненной текстом Брайля:«Нажмите для открытия»     </t>
    </r>
  </si>
  <si>
    <r>
      <rPr>
        <b/>
        <sz val="11"/>
        <rFont val="Times New Roman"/>
        <family val="1"/>
        <charset val="204"/>
      </rPr>
      <t>Ручка дверная специальная для инвалидов жёлтая.</t>
    </r>
    <r>
      <rPr>
        <sz val="11"/>
        <rFont val="Times New Roman"/>
        <family val="1"/>
        <charset val="204"/>
      </rPr>
      <t xml:space="preserve">  Предоставляет доступ в помещения людям, которые по тем или иным причинам имеют проблемы с вращением кисти или захватом предметов, позволяет использовать предплечье для открывания/закрывания дверей без контакта с кистью рук, что значительно снижает риск передачи инфекций.  Ручка оснащена надписью выполненной текстом Брайля: «Нажмите для открытия» </t>
    </r>
  </si>
  <si>
    <r>
      <t xml:space="preserve">Портативная информационная индукционная система "Исток" А2 со встроенными в корпус гнездом для карт SD и MMC и встроенным плеером для проигрывания предварительно записанных сообщений и аудиовыходом. </t>
    </r>
    <r>
      <rPr>
        <sz val="11"/>
        <color theme="1"/>
        <rFont val="Times New Roman"/>
        <family val="1"/>
        <charset val="204"/>
      </rPr>
      <t> Переносная панель с встроенным микрофоном и аккумулятором, размер 250х270х91 мм, радиус действия до 2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внешним микрофоном и блоком питания. Для трансляции сообщений на слуховой аппарат в автоматическом режиме система имеет автоматическое звуковоспроизводящее устройство, проигрывающее файлы в формате MP3, WMA,  в комплекте с наушниками, для слабослышащего посетителя без слухового аппарата.</t>
    </r>
  </si>
  <si>
    <r>
      <t>Ретранслятор (Rp)</t>
    </r>
    <r>
      <rPr>
        <b/>
        <sz val="11"/>
        <color rgb="FFFF0000"/>
        <rFont val="Times New Roman"/>
        <family val="1"/>
        <charset val="204"/>
      </rPr>
      <t xml:space="preserve"> </t>
    </r>
    <r>
      <rPr>
        <sz val="11"/>
        <rFont val="Times New Roman"/>
        <family val="1"/>
        <charset val="204"/>
      </rPr>
      <t xml:space="preserve">Предназначен для увеличения дальности приема (в случае большого расстояния от кнопки до приемника и при наличии в зоне работы системы железобетонных  перегородок). Обеспечивает возможность размещения большого количества кнопок в разных, в т.ч. удаленных, зонах одного учреждения </t>
    </r>
  </si>
  <si>
    <r>
      <rPr>
        <b/>
        <sz val="11"/>
        <color indexed="8"/>
        <rFont val="Times New Roman"/>
        <family val="1"/>
        <charset val="204"/>
      </rPr>
      <t>Поручень стационарный Т-образный, нержавеющая  полированная  сталь с ребристой нескользящей поверхностью горизонтальной части.</t>
    </r>
    <r>
      <rPr>
        <sz val="11"/>
        <color indexed="8"/>
        <rFont val="Times New Roman"/>
        <family val="1"/>
        <charset val="204"/>
      </rPr>
      <t xml:space="preserve">
Диаметр трубы 40 мм. Длина 800 мм. Высота 850
Левое или правое исполнение. </t>
    </r>
    <r>
      <rPr>
        <b/>
        <sz val="11"/>
        <color rgb="FFFF0000"/>
        <rFont val="Times New Roman"/>
        <family val="1"/>
        <charset val="204"/>
      </rPr>
      <t>Органиченное количество, просьба уточнять наличие!</t>
    </r>
  </si>
  <si>
    <r>
      <t xml:space="preserve">Видуар с керамическим бачком и смесителем - </t>
    </r>
    <r>
      <rPr>
        <sz val="11"/>
        <rFont val="Times New Roman"/>
        <family val="1"/>
        <charset val="204"/>
      </rPr>
      <t>Устанавливается в санитарных комнатах больниц, в боксах инфекционных отделений,  в процедурных помещениях при терапевтических, кожных, венерологических и других отделениях больниц, используется для отчистки и дезинфекции медицинского инвентаря</t>
    </r>
  </si>
  <si>
    <r>
      <rPr>
        <b/>
        <sz val="11"/>
        <rFont val="Times New Roman"/>
        <family val="1"/>
        <charset val="204"/>
      </rPr>
      <t xml:space="preserve">Информационно-тактильный знак (табличка) </t>
    </r>
    <r>
      <rPr>
        <sz val="11"/>
        <rFont val="Times New Roman"/>
        <family val="1"/>
        <charset val="204"/>
      </rPr>
      <t>150х200 мм, рельефный, пластик</t>
    </r>
  </si>
  <si>
    <r>
      <rPr>
        <b/>
        <sz val="11"/>
        <color rgb="FFFF0000"/>
        <rFont val="Times New Roman"/>
        <family val="1"/>
        <charset val="204"/>
      </rPr>
      <t xml:space="preserve">НОВИНКА! </t>
    </r>
    <r>
      <rPr>
        <b/>
        <sz val="11"/>
        <rFont val="Times New Roman"/>
        <family val="1"/>
        <charset val="204"/>
      </rPr>
      <t>Звуковой маяк "Ориентир"</t>
    </r>
    <r>
      <rPr>
        <sz val="11"/>
        <rFont val="Times New Roman"/>
        <family val="1"/>
        <charset val="204"/>
      </rPr>
      <t xml:space="preserve"> - Звуковой маяк "Ориентир" предназначен для облегчения ориентирования слабовидящих и незрячих, а также работы в составе системы речевого оповещения. Устройство обладает следующими функциональными возможностями:                                               • Воспроизведение звуковых файлов, сохраненных в памяти устройства в зависимости от режима работы;
• 3 режима работы: воспроизведение сообщения через равные интервалы времени, воспроизведение при наличии движения в зоне работы маяка, воспроизведение при получении сигналов с кнопок активации (до 3 кнопок);
• Настраиваемые таймеры включения и отключения работы устройства;
• Автоматическая регулировка громкости воспроизведения в зависимости от уровня окружающего шума для всех режимов работы;
</t>
    </r>
  </si>
  <si>
    <r>
      <rPr>
        <b/>
        <sz val="12"/>
        <color rgb="FFFF0000"/>
        <rFont val="Times New Roman"/>
        <family val="1"/>
        <charset val="204"/>
      </rPr>
      <t>НОВИНКА!</t>
    </r>
    <r>
      <rPr>
        <b/>
        <sz val="12"/>
        <rFont val="Times New Roman"/>
        <family val="1"/>
        <charset val="204"/>
      </rPr>
      <t xml:space="preserve"> Звуковой маяк "Ориентир"</t>
    </r>
    <r>
      <rPr>
        <sz val="11"/>
        <rFont val="Times New Roman"/>
        <family val="1"/>
        <charset val="204"/>
      </rPr>
      <t xml:space="preserve"> - Звуковой маяк "Ориентир" предназначен для облегчения ориентирования слабовидящих и незрячих, а также работы в составе системы речевого оповещения. Устройство обладает следующими функциональными возможностями:                                               • Воспроизведение звуковых файлов, сохраненных в памяти устройства в зависимости от режима работы;
• 2 режима работы: воспроизведение сообщения через равные интервалы времени, воспроизведение при наличии движения в зоне работы маяка;
• Настраиваемые таймеры включения и отключения работы устройства;
• Автоматическая регулировка громкости воспроизведения в зависимости от уровня окружающего шума для всех режимов работы;
</t>
    </r>
  </si>
  <si>
    <t xml:space="preserve">Универсальный мягкий подвес без поддержки головы  </t>
  </si>
  <si>
    <r>
      <t xml:space="preserve">Кресло-коляска инвалидная (H007). </t>
    </r>
    <r>
      <rPr>
        <sz val="11"/>
        <rFont val="Times New Roman"/>
        <family val="1"/>
        <charset val="204"/>
      </rPr>
      <t xml:space="preserve">Кресло-коляска предназначена для передвижения больных и инвалидов с частичной утратой функций опорно-двигательного аппарата по любым покрытиям. Передвижение возможно как самостоятельно с помощью ручного привода, так и с помощью сопровождающего. Ширина 610мм, грузоподъемность 110кг, вес 16,1 кг, стальная рама, подлокотники, складная, задние колеса с пневматическими шинами, литые шины передних колес. </t>
    </r>
  </si>
  <si>
    <r>
      <t>Кресло-коляска инвалидная (H035)</t>
    </r>
    <r>
      <rPr>
        <sz val="11"/>
        <rFont val="Times New Roman"/>
        <family val="1"/>
        <charset val="204"/>
      </rPr>
      <t>. Кресло-коляска предназначена для передвижения больных и инвалидов с частичной утратой функций опорно-двигательного аппарата в условиях помещений и на площадках с твердым покрытием. Передвижение осуществляется самостоятельно или при помощи сопровождающего лица. Ширина 610мм, грузоподъемность 110кг, вес 16,7 кг, стальная рама, складная, передние колеса оснащены цельнолитыми шинами, пневматические задние колеса.</t>
    </r>
  </si>
  <si>
    <t>Цена и наличие по запросу</t>
  </si>
  <si>
    <r>
      <rPr>
        <b/>
        <sz val="11"/>
        <color indexed="8"/>
        <rFont val="Times New Roman"/>
        <family val="1"/>
        <charset val="204"/>
      </rPr>
      <t xml:space="preserve">Поручень угловой нержавеющая  полированная  сталь </t>
    </r>
    <r>
      <rPr>
        <sz val="11"/>
        <color indexed="8"/>
        <rFont val="Times New Roman"/>
        <family val="1"/>
        <charset val="204"/>
      </rPr>
      <t xml:space="preserve">
Диаметр трубы 40 мм. Длина поручня: 800 (400+400) мм </t>
    </r>
  </si>
  <si>
    <r>
      <rPr>
        <b/>
        <sz val="11"/>
        <rFont val="Times New Roman"/>
        <family val="1"/>
        <charset val="204"/>
      </rPr>
      <t xml:space="preserve">Тактильный знак (пиктограмма, номер и пр.) </t>
    </r>
    <r>
      <rPr>
        <sz val="11"/>
        <rFont val="Times New Roman"/>
        <family val="1"/>
        <charset val="204"/>
      </rPr>
      <t>150х200 мм, рельефный, пластик</t>
    </r>
  </si>
  <si>
    <t xml:space="preserve">Умное окно – автоматическая система проветривания помещения. 
Новая разработка ГК «Исток-Аудио» для автоматического открывания и закрывания створки окна для проветривания жилого помещения, а также палаты в реабилитационном или медицинском центре, комнаты или класса в социальном  и/или образовательном учреждении.
Простое и эффективное решение для людей с инвалидностью, с нарушениями опорно-двигательного аппарата, пожилых и маломобильных граждан, испытывающих затруднения в движении, а также родственников лежачих больных. 
Умное окно позволит минимизировать дискомфорт человека с ограниченной физической и двигательной активностью, сделает его повседневную жизнь более комфортной.
Ручное и автоматическое управление с помощью кнопки, пульта ДУ, мобильного приложения.
Легкий монтаж, установка на деревянные и пластиковые окна, вертикальное и распашное открытие.
</t>
  </si>
  <si>
    <r>
      <rPr>
        <b/>
        <u/>
        <sz val="22"/>
        <color theme="0"/>
        <rFont val="Times New Roman"/>
        <family val="1"/>
        <charset val="204"/>
      </rPr>
      <t>БЕСПРОВОДНАЯ СИСТЕМА ВЫЗОВА ПОМОЩНИКА "ИСТОК-СМАРТ" (ПРОДАЕТСЯ ТОЛЬКО КОМПЛЕКТОМ, включающим как минимум 1 кнопку и 1 приемник)</t>
    </r>
    <r>
      <rPr>
        <b/>
        <u/>
        <sz val="13"/>
        <color theme="0"/>
        <rFont val="Times New Roman"/>
        <family val="1"/>
        <charset val="204"/>
      </rPr>
      <t xml:space="preserve">
</t>
    </r>
    <r>
      <rPr>
        <b/>
        <sz val="13"/>
        <color theme="0"/>
        <rFont val="Times New Roman"/>
        <family val="1"/>
        <charset val="204"/>
      </rPr>
      <t>Предназначена для  вызова персонала в тех зонах здания, где посетителю может понадобиться помощь: на входе, в санитарных комнатах, в зоне информации и т.д. Уникальная особенность - в отличие от других подобных устройств, на приемнике отображается информация о том, откуда поступил сигнал вызова. Это позволяет разместить на территории учреждения до 100 кнопок с индивидуальным адресом и иметь один приемник, на дисплей которого в текстовом виде выводится место расположения кнопки,  с которой поступил вызов (например, "Вход").</t>
    </r>
  </si>
  <si>
    <t>СОСТАВЛЯЮЩИЕ ЭЛЕМЕНТЫ ДЛЯ БЕСПРОВОДНОЙ СИСТЕМЫ ВЫЗОВА ПОМОЩНИКА "ИСТОК-СМАРТ" (РЕМ.КОМПЛЕКТЫ)</t>
  </si>
  <si>
    <t>20884               77908</t>
  </si>
  <si>
    <r>
      <t>Поручень стационарный Г-образный, нержавеющая  полированная  сталь</t>
    </r>
    <r>
      <rPr>
        <sz val="11"/>
        <rFont val="Times New Roman"/>
        <family val="1"/>
        <charset val="204"/>
      </rPr>
      <t xml:space="preserve">
Диаметр трубы 40 мм
Левое исполнение - 77908,  правое исполнение - 20884</t>
    </r>
  </si>
  <si>
    <r>
      <t>Тактильный знак 150х200 мм ГОСТ Р52131  -</t>
    </r>
    <r>
      <rPr>
        <sz val="11"/>
        <rFont val="Times New Roman"/>
        <family val="1"/>
        <charset val="204"/>
      </rPr>
      <t xml:space="preserve"> для производства используется полистирол толщиной не менее 2 мм, изделие выполнено цельно литым изделием и отфрезеровано по контуру, основные рельефные части покрашены УФ краской, после чего всё изделие покрыто слоем защитного лака</t>
    </r>
  </si>
  <si>
    <t>ПЛАНЫ ЭВАКУАЦИИ - Печатается на светонакопительном пластике для свечения в темноте при отключении электрического освещения</t>
  </si>
  <si>
    <r>
      <t>Столик пеленальный для детей складной, для общественных мест                                                                                                                                  С</t>
    </r>
    <r>
      <rPr>
        <sz val="11"/>
        <rFont val="Times New Roman"/>
        <family val="1"/>
        <charset val="204"/>
      </rPr>
      <t>кладной пеленальный столик оснащен ремнем безопасности                 
Габаритные размеры в сложенном состоянии: 855х560х107 мм
Габаритные размеры в разложенном виде: 855х560х495 мм                                                                                                                                                         Максимальная грузоподъемность - 11 кг.</t>
    </r>
    <r>
      <rPr>
        <b/>
        <sz val="11"/>
        <rFont val="Times New Roman"/>
        <family val="1"/>
        <charset val="204"/>
      </rPr>
      <t xml:space="preserve">
</t>
    </r>
  </si>
  <si>
    <r>
      <t xml:space="preserve">Сиденье откидное настенное детское К8501                                                                                                                                                                                  </t>
    </r>
    <r>
      <rPr>
        <sz val="11"/>
        <rFont val="Times New Roman"/>
        <family val="1"/>
        <charset val="204"/>
      </rPr>
      <t>Складной стульчик оснащен ремнем безопасности 
Габаритные размеры в разложенном виде: 510х340х328 мм 
Габаритные размеры в сложенном виде: 510х340х145 мм</t>
    </r>
    <r>
      <rPr>
        <b/>
        <sz val="11"/>
        <rFont val="Times New Roman"/>
        <family val="1"/>
        <charset val="204"/>
      </rPr>
      <t xml:space="preserve">
</t>
    </r>
    <r>
      <rPr>
        <sz val="11"/>
        <rFont val="Times New Roman"/>
        <family val="1"/>
        <charset val="204"/>
      </rPr>
      <t>Максимальная грузоподъемность - 25 кг.</t>
    </r>
  </si>
  <si>
    <r>
      <t xml:space="preserve">Сиденье откидное настенное детское К8502B                                                                                                                                                                                                </t>
    </r>
    <r>
      <rPr>
        <sz val="11"/>
        <rFont val="Times New Roman"/>
        <family val="1"/>
        <charset val="204"/>
      </rPr>
      <t>Габариты в разложенном состоянии – 290 х 665 х 305 мм
Габариты в сложенном состоянии – 290 х 665 х 90  мм</t>
    </r>
    <r>
      <rPr>
        <b/>
        <sz val="11"/>
        <rFont val="Times New Roman"/>
        <family val="1"/>
        <charset val="204"/>
      </rPr>
      <t xml:space="preserve">
</t>
    </r>
    <r>
      <rPr>
        <sz val="11"/>
        <rFont val="Times New Roman"/>
        <family val="1"/>
        <charset val="204"/>
      </rPr>
      <t>Максимальная грузоподъемность - 25 кг.</t>
    </r>
  </si>
  <si>
    <r>
      <t xml:space="preserve">Сиденье откидное настенное детское К8502А с дополнительной опорой в пол                                                                                                                  </t>
    </r>
    <r>
      <rPr>
        <sz val="11"/>
        <rFont val="Times New Roman"/>
        <family val="1"/>
        <charset val="204"/>
      </rPr>
      <t>Габариты в разложенном состоянии – 290 х 665 х 305 мм
Габариты в сложенном состоянии – 290 х 665 х 90  мм
Максимальная грузоподъемность - 15 кг.</t>
    </r>
  </si>
  <si>
    <t>Специальная мебель для детей в общественных местах: может использоваться при ожидании в очереди, в общественных санитарно-гигиенических помещениях в поликлиниках, социальных службах, торговых центрах, комнатах "Матери и ребенка" и т.д.</t>
  </si>
  <si>
    <r>
      <rPr>
        <b/>
        <sz val="11"/>
        <rFont val="Times New Roman"/>
        <family val="1"/>
        <charset val="204"/>
      </rPr>
      <t>Шумозащитная кабина</t>
    </r>
    <r>
      <rPr>
        <sz val="11"/>
        <rFont val="Times New Roman"/>
        <family val="1"/>
        <charset val="204"/>
      </rPr>
      <t>. 
Конструкция кабины выполнена из специальных шумозащитных панелей фирмы «Исток-Аудио» толщиной 100 мм, покрытых порошковой краской RAL 7035. Кабина оснащена окном с двойным стеклопакетом 470 х 470 мм.
Площадь пола кабины 1,7 кв. м.
Кабина поставляется в разобранном виде.
Габариты:
внешние: 1420х1210х2360 мм
внутренние: 1200х1100х2000 мм</t>
    </r>
  </si>
  <si>
    <r>
      <t xml:space="preserve">Мобильный лестничный подъемник «ПУМА-УНИ-130»                                                                                                                                     </t>
    </r>
    <r>
      <rPr>
        <sz val="11"/>
        <rFont val="Times New Roman"/>
        <family val="1"/>
        <charset val="204"/>
      </rPr>
      <t>Грузоподъёмность устройства: до 130 кг (с коляской)
Минимальная длина лестничных ступеней: 220 мм
Максимальная высота лестничных ступеней: 230 мм</t>
    </r>
    <r>
      <rPr>
        <b/>
        <sz val="11"/>
        <rFont val="Times New Roman"/>
        <family val="1"/>
        <charset val="204"/>
      </rPr>
      <t xml:space="preserve">
</t>
    </r>
    <r>
      <rPr>
        <sz val="11"/>
        <rFont val="Times New Roman"/>
        <family val="1"/>
        <charset val="204"/>
      </rPr>
      <t>Размеры лестничной клетки: не менее 90х110 см                                                                                                                                                                                         Запас хода на одном заряде АКБ: 250-500 ступенек</t>
    </r>
  </si>
  <si>
    <r>
      <t xml:space="preserve">Мобильный лестничный подъемник «ПУМА-УНИ-160»                                                                                                                                     </t>
    </r>
    <r>
      <rPr>
        <sz val="11"/>
        <rFont val="Times New Roman"/>
        <family val="1"/>
        <charset val="204"/>
      </rPr>
      <t>Грузоподъёмность устройства: до 160 кг (с коляской)
Минимальная длина лестничных ступеней: 220 мм
Максимальная высота лестничных ступеней: 230 мм
Размеры лестничной клетки: не менее 90х110 см</t>
    </r>
    <r>
      <rPr>
        <b/>
        <sz val="11"/>
        <rFont val="Times New Roman"/>
        <family val="1"/>
        <charset val="204"/>
      </rPr>
      <t xml:space="preserve">
</t>
    </r>
    <r>
      <rPr>
        <sz val="11"/>
        <rFont val="Times New Roman"/>
        <family val="1"/>
        <charset val="204"/>
      </rPr>
      <t>Запас хода на одном заряде АКБ: 250-500 ступенек</t>
    </r>
  </si>
  <si>
    <r>
      <t xml:space="preserve">Подъемник «ЛАМА» (с интегрированным креслом)
</t>
    </r>
    <r>
      <rPr>
        <sz val="11"/>
        <rFont val="Times New Roman"/>
        <family val="1"/>
        <charset val="204"/>
      </rPr>
      <t xml:space="preserve">Грузоподъемность устройства: до 160 кг                                                                                                                                                                                              Размеры площадки на лестничном марше, не менее - 0,9×1,2 м                                                                                                                                            Максимальная высота ступени лестницы - 250мм
Минимальная длина ступени лестницы - 220 мм                                                                                                                                                                            Количество преодолеваемых ступеней с полностью заряженными АКБ –   до 500 (зависит от веса перевозимого человека)                              Скорость перемещения на лестничном марше - до 15 ступеней в минуту
</t>
    </r>
  </si>
  <si>
    <r>
      <t xml:space="preserve">Ступенькоход ПУМА-авиа                                                                                                     </t>
    </r>
    <r>
      <rPr>
        <sz val="11"/>
        <rFont val="Times New Roman"/>
        <family val="1"/>
        <charset val="204"/>
      </rPr>
      <t xml:space="preserve">                                                                                              Грузоподъемность устройства: до 160 кг                                                                                                                                                                                                      Количество преодолеваемых ступеней с полностью заряженными АКБ –   до 500 (зависит от веса перевозимого человека)                              Скорость перемещения на лестничном марше - до 8 - 15 ступеней в минуту (Зависит от степени заряженности аккумулятора, массы груза и направления передвижения: вверх или вниз)</t>
    </r>
  </si>
  <si>
    <r>
      <t xml:space="preserve">БЕСПРОВОДНАЯ СИСТЕМА ВЫЗОВА ПОМОЩНИКА СО ЗВУКОВЫМ ОПОВЕЩЕНИЕМ </t>
    </r>
    <r>
      <rPr>
        <sz val="11"/>
        <rFont val="Times New Roman"/>
        <family val="1"/>
        <charset val="204"/>
      </rPr>
      <t xml:space="preserve"> АаСпАпБч, включает в себя: Кнопка вызова УНИВЕРСАЛ (Аа), антивандальная всепогодная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Стационарный приемник со звуковой, световой и текстовой индикацией (Сп). Приемник обладает многострочным текстово-графическим экраном, на котором в текстовой форме отображается информация о месте расположения кнопки, с которой пришел вызов. Встроенный термометр. Индикация вызова осуществляется звуковым сигналом, миганием светодиодного стробоскопа и за счет высвечивания текста на экране (С подсветкой). В памяти приемника может храниться до 30 индивидуальных адресов кнопок (кабинеты, санузлы, койки больных и др.)., Кнопка беспроводная антивандальная большого диаметра для людей с инвалидностью (Ап), Базовый блок "ПАРУС" (Бч). Базовые блоки (звуковые информаторы) размещаются в тех местах учреждения, где есть необходимость сообщить посетителю важную информацию (услуги, риски, пути движения). </t>
    </r>
  </si>
  <si>
    <r>
      <rPr>
        <b/>
        <sz val="11"/>
        <rFont val="Times New Roman"/>
        <family val="1"/>
        <charset val="204"/>
      </rPr>
      <t>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 xml:space="preserve"> СИСТЕМА ВЫЗОВА ПОМОЩНИКА  В КОМПЛЕКТАЦИИ АаПс.</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</si>
  <si>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rPr>
        <b/>
        <sz val="11"/>
        <rFont val="Times New Roman"/>
        <family val="1"/>
        <charset val="204"/>
      </rPr>
      <t xml:space="preserve">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 + </t>
    </r>
    <r>
      <rPr>
        <b/>
        <u/>
        <sz val="11"/>
        <rFont val="Times New Roman"/>
        <family val="1"/>
        <charset val="204"/>
      </rPr>
      <t>СИСТЕМА ВЫЗОВА ПОМОЩНИКА В КОМПЛЕКТАЦИИ АаПс.</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t>
    </r>
    <r>
      <rPr>
        <u/>
        <sz val="11"/>
        <rFont val="Times New Roman"/>
        <family val="1"/>
        <charset val="204"/>
      </rPr>
      <t xml:space="preserve">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u/>
        <sz val="11"/>
        <rFont val="Times New Roman"/>
        <family val="1"/>
        <charset val="204"/>
      </rPr>
      <t>ПЛАНШЕТ 10'</t>
    </r>
    <r>
      <rPr>
        <b/>
        <sz val="11"/>
        <rFont val="Times New Roman"/>
        <family val="1"/>
        <charset val="204"/>
      </rPr>
      <t xml:space="preserve">'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</si>
  <si>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 + </t>
    </r>
    <r>
      <rPr>
        <b/>
        <u/>
        <sz val="11"/>
        <rFont val="Times New Roman"/>
        <family val="1"/>
        <charset val="204"/>
      </rPr>
      <t>СИСТЕМА ВЫЗОВА ПОМОЩНИКА  В КОМПЛЕКТАЦИИ АаПс.</t>
    </r>
    <r>
      <rPr>
        <sz val="11"/>
        <rFont val="Times New Roman"/>
        <family val="1"/>
        <charset val="204"/>
      </rPr>
      <t xml:space="preserve">  Терминал оборудован встроенной видеокамерой,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r>
      <rPr>
        <b/>
        <sz val="11"/>
        <color rgb="FFFF0000"/>
        <rFont val="Calibri"/>
        <family val="2"/>
        <charset val="204"/>
      </rPr>
      <t/>
    </r>
  </si>
  <si>
    <r>
      <rPr>
        <b/>
        <sz val="11"/>
        <rFont val="Times New Roman"/>
        <family val="1"/>
        <charset val="204"/>
      </rPr>
      <t>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 xml:space="preserve"> СИСТЕМА ВЫЗОВА ПОМОЩНИКА  В КОМПЛЕКТАЦИИ АаПс.</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t>
    </r>
    <r>
      <rPr>
        <u/>
        <sz val="11"/>
        <rFont val="Times New Roman"/>
        <family val="1"/>
        <charset val="204"/>
      </rPr>
      <t xml:space="preserve">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u/>
        <sz val="11"/>
        <rFont val="Times New Roman"/>
        <family val="1"/>
        <charset val="204"/>
      </rPr>
      <t>ПЛАНШЕТ 10 '</t>
    </r>
    <r>
      <rPr>
        <b/>
        <sz val="11"/>
        <rFont val="Times New Roman"/>
        <family val="1"/>
        <charset val="204"/>
      </rPr>
      <t xml:space="preserve">'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</si>
  <si>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с  управлением для незрячих людей,  автоматическим озвучиванием текста голосом + СИСТЕМА ВЫЗОВА ПОМОЩНИКА  В КОМПЛЕКТАЦИИ АаПс.</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</si>
  <si>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rPr>
        <b/>
        <sz val="11"/>
        <rFont val="Times New Roman"/>
        <family val="1"/>
        <charset val="204"/>
      </rPr>
      <t xml:space="preserve">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с  управлением для незрячих людей,  автоматическим озвучиванием текста голосом + СИСТЕМА ВЫЗОВА ПОМОЩНИКА  В КОМПЛЕКТАЦИИ АаПс. (</t>
    </r>
    <r>
      <rPr>
        <b/>
        <u/>
        <sz val="11"/>
        <color rgb="FFFF0000"/>
        <rFont val="Times New Roman"/>
        <family val="1"/>
        <charset val="204"/>
      </rPr>
      <t>МАКСИМАЛЬНЫЙ КОМПЛЕКТ</t>
    </r>
    <r>
      <rPr>
        <b/>
        <u/>
        <sz val="11"/>
        <rFont val="Times New Roman"/>
        <family val="1"/>
        <charset val="204"/>
      </rPr>
      <t>):</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sz val="11"/>
        <rFont val="Times New Roman"/>
        <family val="1"/>
        <charset val="204"/>
      </rPr>
      <t xml:space="preserve">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</si>
  <si>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с  управлением для незрячих людей,  автоматическим озвучиванием текста голосом + СИСТЕМА ВЫЗОВА ПОМОЩНИКА  В КОМПЛЕКТАЦИИ АаПс.</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</si>
  <si>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rPr>
        <b/>
        <sz val="11"/>
        <rFont val="Times New Roman"/>
        <family val="1"/>
        <charset val="204"/>
      </rPr>
      <t xml:space="preserve"> Автоматическая система проветривания помещения  "Умное окно",  с п</t>
    </r>
    <r>
      <rPr>
        <sz val="11"/>
        <rFont val="Times New Roman"/>
        <family val="1"/>
        <charset val="204"/>
      </rPr>
      <t xml:space="preserve">ультом дистанционного управления – в комплекте, еще больше возможностей – в приложении SMART WINDOW – задание сценариев, управление несколькими устройствами в одном здании и др. 
Ссылка на скачивание приложения:
https://play.google.com/store/apps/details?id=com.istokaudio.smartwindow&amp;hl=ru&amp;gl=US                                                                                           https://apps.apple.com/ru/app/smart-window/id1556014378
</t>
    </r>
  </si>
  <si>
    <r>
      <t xml:space="preserve">Писсуар с автоматическим смывным устройством                                                                                                                                                                     </t>
    </r>
    <r>
      <rPr>
        <sz val="11"/>
        <rFont val="Times New Roman"/>
        <family val="1"/>
        <charset val="204"/>
      </rPr>
      <t xml:space="preserve">Размеры (ДхШхВ) - 43 см х 31 см х 66 см                                                                                                                                                                                        Встроенный сенсор                                                                                                                                                                                                                                              Питание: DC6B (4*АА батареи) или АС220В, AC/DC12B - </t>
    </r>
    <r>
      <rPr>
        <b/>
        <sz val="11"/>
        <rFont val="Times New Roman"/>
        <family val="1"/>
        <charset val="204"/>
      </rPr>
      <t>не входят</t>
    </r>
    <r>
      <rPr>
        <sz val="11"/>
        <rFont val="Times New Roman"/>
        <family val="1"/>
        <charset val="204"/>
      </rPr>
      <t xml:space="preserve"> </t>
    </r>
    <r>
      <rPr>
        <b/>
        <sz val="11"/>
        <rFont val="Times New Roman"/>
        <family val="1"/>
        <charset val="204"/>
      </rPr>
      <t xml:space="preserve">в комплект поставки                                                                                            </t>
    </r>
    <r>
      <rPr>
        <sz val="11"/>
        <rFont val="Times New Roman"/>
        <family val="1"/>
        <charset val="204"/>
      </rPr>
      <t xml:space="preserve">Крепеж для писсуара и сифон - </t>
    </r>
    <r>
      <rPr>
        <b/>
        <sz val="11"/>
        <rFont val="Times New Roman"/>
        <family val="1"/>
        <charset val="204"/>
      </rPr>
      <t xml:space="preserve">входят в комплект поставки </t>
    </r>
  </si>
  <si>
    <r>
      <t xml:space="preserve">Писсуар автоматический                                                                                                                                                                                                                           </t>
    </r>
    <r>
      <rPr>
        <sz val="11"/>
        <rFont val="Times New Roman"/>
        <family val="1"/>
        <charset val="204"/>
      </rPr>
      <t xml:space="preserve">Размеры (ДхШхВ) - 65 см х 36 см х 35 см                                                                                                                                                                                                        Сенсор встроенный в чашу писсуара                                                                                                                                                                                                               Питание: DC6B (4*АА батареи) или АС220В, AC/DC12B - </t>
    </r>
    <r>
      <rPr>
        <b/>
        <sz val="11"/>
        <rFont val="Times New Roman"/>
        <family val="1"/>
        <charset val="204"/>
      </rPr>
      <t xml:space="preserve">не входят в комплект поставки                                                                                              </t>
    </r>
    <r>
      <rPr>
        <sz val="11"/>
        <rFont val="Times New Roman"/>
        <family val="1"/>
        <charset val="204"/>
      </rPr>
      <t>Крепеж для писсуара и сифон</t>
    </r>
    <r>
      <rPr>
        <b/>
        <sz val="11"/>
        <rFont val="Times New Roman"/>
        <family val="1"/>
        <charset val="204"/>
      </rPr>
      <t xml:space="preserve"> - входят в комплект поставки</t>
    </r>
  </si>
  <si>
    <r>
      <t xml:space="preserve">Напольное биде (Польша)                                                                                                                                                                                                                            </t>
    </r>
    <r>
      <rPr>
        <sz val="11"/>
        <rFont val="Times New Roman"/>
        <family val="1"/>
        <charset val="204"/>
      </rPr>
      <t>Размеры (ДхШхВ) - 57.5см х 37.5см х 40.5см                                                                                                                                                                                                     Материал: Фарфор, Покрытие: глазурь                                                                                                                                                                                                              Цвет: белый</t>
    </r>
  </si>
  <si>
    <r>
      <t xml:space="preserve">Напольное биде (Турция)                                                                                                                                                                                                                                </t>
    </r>
    <r>
      <rPr>
        <sz val="11"/>
        <rFont val="Times New Roman"/>
        <family val="1"/>
        <charset val="204"/>
      </rPr>
      <t>Размеры (ДхШхВ) -  54 см х 36 см х 40 см                                                                                                                                                                                                 Материал: Фарфор (обладает повышенной ударостойкостью)                                                                                                                                                                                               Цвет: белый</t>
    </r>
  </si>
  <si>
    <r>
      <t xml:space="preserve">Смеситель для биде (Россия)                                                                                                                                                                                     
</t>
    </r>
    <r>
      <rPr>
        <sz val="11"/>
        <rFont val="Times New Roman"/>
        <family val="1"/>
        <charset val="204"/>
      </rPr>
      <t>Керамический картридж 35 мм                                                                                                                                                                                                           Пластиковый поворотный аэратор с функцией легкой очистки</t>
    </r>
  </si>
  <si>
    <r>
      <t xml:space="preserve">Смеситель для биде (Чехия)                                                                                                                                                                                                                                 </t>
    </r>
    <r>
      <rPr>
        <sz val="11"/>
        <rFont val="Times New Roman"/>
        <family val="1"/>
        <charset val="204"/>
      </rPr>
      <t>Материал: латунь                                                                                                                                                                                                                                              Запорный клапан: керамический картридж</t>
    </r>
  </si>
  <si>
    <r>
      <rPr>
        <b/>
        <sz val="11"/>
        <rFont val="Times New Roman"/>
        <family val="1"/>
        <charset val="204"/>
      </rPr>
      <t>Тактильный конус на штырьке 25х5 мм (4 мм)</t>
    </r>
    <r>
      <rPr>
        <sz val="11"/>
        <rFont val="Times New Roman"/>
        <family val="1"/>
        <charset val="204"/>
      </rPr>
      <t xml:space="preserve"> (нержавеющая сталь AISI 304, со штифтом под засверливание) Высота конуса 5 мм рекомендуется для уличного использования, 4 мм - для внутреннего использования. После просверливания, приклеивается на клей для плитки (Расход 2-3 гр/на 1 конус) </t>
    </r>
  </si>
  <si>
    <r>
      <rPr>
        <b/>
        <sz val="11"/>
        <rFont val="Times New Roman"/>
        <family val="1"/>
        <charset val="204"/>
      </rPr>
      <t>Тактильный конус 25х5 мм (4 мм)</t>
    </r>
    <r>
      <rPr>
        <sz val="11"/>
        <rFont val="Times New Roman"/>
        <family val="1"/>
        <charset val="204"/>
      </rPr>
      <t xml:space="preserve"> (нержавеющая сталь AISI 304, без штифта) (цена за шт.). Высота конуса 5 мм рекомендуется для уличного использования.  4 мм - для внутреннего использования,приклеивается на клей для плитки  (Расход 2-3 гр/на 1 конус) </t>
    </r>
  </si>
  <si>
    <r>
      <rPr>
        <i/>
        <u/>
        <sz val="11"/>
        <rFont val="Times New Roman"/>
        <family val="1"/>
        <charset val="204"/>
      </rPr>
      <t>Рельефные пиктограмм и знаки.</t>
    </r>
    <r>
      <rPr>
        <i/>
        <sz val="11"/>
        <rFont val="Times New Roman"/>
        <family val="1"/>
        <charset val="204"/>
      </rPr>
      <t xml:space="preserve"> Материал изделия - пластик (крепление на двухстороннем скотче или на саморезах)</t>
    </r>
  </si>
  <si>
    <t>23737 (белый) 23738 (желтый)</t>
  </si>
  <si>
    <t xml:space="preserve">8996 (белый)  24399 (желтый)      </t>
  </si>
  <si>
    <r>
      <rPr>
        <b/>
        <sz val="11"/>
        <color indexed="8"/>
        <rFont val="Times New Roman"/>
        <family val="1"/>
        <charset val="204"/>
      </rPr>
      <t xml:space="preserve">Поручень откидной на стойке, нержавеющая  полированная  сталь, с держателем для бумаги. </t>
    </r>
    <r>
      <rPr>
        <sz val="11"/>
        <color indexed="8"/>
        <rFont val="Times New Roman"/>
        <family val="1"/>
        <charset val="204"/>
      </rPr>
      <t>Диаметр трубы поручня 40 мм. Длина откидного поручня 650 мм. Диаметр трубы стойки 40х40 мм. Высота стойки 900 мм.
Крепление к полу - 2</t>
    </r>
  </si>
  <si>
    <r>
      <t xml:space="preserve">Подъемник для инвалидов передвижной ИПП-2 (гидравлический привод) </t>
    </r>
    <r>
      <rPr>
        <sz val="11"/>
        <rFont val="Times New Roman"/>
        <family val="1"/>
        <charset val="204"/>
      </rPr>
      <t>За счет применения гидравлического привода со встроенным насосом легко управляется одним человеком, имеет плавный подъем и опускание штока.  Низкие колесные опоры подъемника позволяют подъехать к месту назначения.</t>
    </r>
  </si>
  <si>
    <r>
      <t xml:space="preserve">Подъемник электрический передвижной  ИПП-2 ( с электроприводом LINAK и аккумулятором )
</t>
    </r>
    <r>
      <rPr>
        <sz val="11"/>
        <rFont val="Times New Roman"/>
        <family val="1"/>
        <charset val="204"/>
      </rPr>
      <t>Подъемник имеет системы электрического и механического аварийного опускания.  Изменяемый угол развода опор обеспечивает большую устойчивость подъемника. Конструкция предельно проста в сборке и не требует специальных навыков работы, инструмент для сборки подъемника в комплекте. Внимание: Подвес в комплект не входит!</t>
    </r>
    <r>
      <rPr>
        <b/>
        <sz val="11"/>
        <rFont val="Times New Roman"/>
        <family val="1"/>
        <charset val="204"/>
      </rPr>
      <t xml:space="preserve">
</t>
    </r>
  </si>
  <si>
    <r>
      <rPr>
        <b/>
        <sz val="11"/>
        <rFont val="Times New Roman"/>
        <family val="1"/>
        <charset val="204"/>
      </rPr>
      <t xml:space="preserve">Смеситель сенсорный.
</t>
    </r>
    <r>
      <rPr>
        <sz val="11"/>
        <rFont val="Times New Roman"/>
        <family val="1"/>
        <charset val="204"/>
      </rPr>
      <t>Включается от движения руки, что облегчает пользование краном людьми с инвалидностью (включение по движению, автоматическое отключение). 
Размеры (ДхШхВ): 15.8см х 5.5см х 15.0см                                                                                                                                                                                        Материал: латунь                                                                                                                                                                                                                                                     Электропитание: электросеть 220V/50Hz либо 4 батарейки AA (6V) - батарейки в комплект поставки не входят</t>
    </r>
  </si>
  <si>
    <r>
      <rPr>
        <b/>
        <sz val="11"/>
        <rFont val="Times New Roman"/>
        <family val="1"/>
        <charset val="204"/>
      </rPr>
      <t xml:space="preserve">Смеситель сенсорный Ksitex   </t>
    </r>
    <r>
      <rPr>
        <sz val="11"/>
        <rFont val="Times New Roman"/>
        <family val="1"/>
        <charset val="204"/>
      </rPr>
      <t xml:space="preserve">                                                                                                                                                                                                                   Размеры (ДхШхВ): 16.0см х 16.5см х 12.5см                                                                                                                                                                                                 Блок для 4-х элементов питания типа "АА" (элементы питания в комплект не входят)</t>
    </r>
  </si>
  <si>
    <r>
      <rPr>
        <b/>
        <sz val="11"/>
        <color theme="1"/>
        <rFont val="Times New Roman"/>
        <family val="1"/>
        <charset val="204"/>
      </rPr>
      <t>Световой маяк</t>
    </r>
    <r>
      <rPr>
        <sz val="11"/>
        <color theme="1"/>
        <rFont val="Times New Roman"/>
        <family val="1"/>
        <charset val="204"/>
      </rPr>
      <t xml:space="preserve"> </t>
    </r>
    <r>
      <rPr>
        <b/>
        <sz val="11"/>
        <color theme="1"/>
        <rFont val="Times New Roman"/>
        <family val="1"/>
        <charset val="204"/>
      </rPr>
      <t xml:space="preserve">для улицы или помещения </t>
    </r>
    <r>
      <rPr>
        <sz val="11"/>
        <color theme="1"/>
        <rFont val="Times New Roman"/>
        <family val="1"/>
        <charset val="204"/>
      </rPr>
      <t>(</t>
    </r>
    <r>
      <rPr>
        <b/>
        <sz val="11"/>
        <color theme="1"/>
        <rFont val="Times New Roman"/>
        <family val="1"/>
        <charset val="204"/>
      </rPr>
      <t>370х370 мм</t>
    </r>
    <r>
      <rPr>
        <sz val="11"/>
        <color theme="1"/>
        <rFont val="Times New Roman"/>
        <family val="1"/>
        <charset val="204"/>
      </rPr>
      <t xml:space="preserve">). Световое поле маяка состоит из светодиодов, отображающих один или несколько знаков (с интервалом): информационные или знаки доступности, текстовые надписи, например, "Вход", "Выход"и т.д.). Изображения, текстовые надписи, время обновления - задаются по потребности Клиента. Питание 220 В. Цвет свечения зеленый. </t>
    </r>
  </si>
  <si>
    <r>
      <rPr>
        <b/>
        <sz val="11"/>
        <rFont val="Times New Roman"/>
        <family val="1"/>
        <charset val="204"/>
      </rPr>
      <t>Световой маяк</t>
    </r>
    <r>
      <rPr>
        <sz val="11"/>
        <rFont val="Times New Roman"/>
        <family val="1"/>
        <charset val="204"/>
      </rPr>
      <t xml:space="preserve"> </t>
    </r>
    <r>
      <rPr>
        <b/>
        <sz val="11"/>
        <rFont val="Times New Roman"/>
        <family val="1"/>
        <charset val="204"/>
      </rPr>
      <t xml:space="preserve">для улицы или помещения </t>
    </r>
    <r>
      <rPr>
        <sz val="11"/>
        <rFont val="Times New Roman"/>
        <family val="1"/>
        <charset val="204"/>
      </rPr>
      <t>(</t>
    </r>
    <r>
      <rPr>
        <b/>
        <sz val="11"/>
        <rFont val="Times New Roman"/>
        <family val="1"/>
        <charset val="204"/>
      </rPr>
      <t>370х690 мм</t>
    </r>
    <r>
      <rPr>
        <sz val="11"/>
        <rFont val="Times New Roman"/>
        <family val="1"/>
        <charset val="204"/>
      </rPr>
      <t>). Световое поле маяка состоит из светодиодов, отображающих один или несколько знаков (с интервалом): информационные или знаки доступности, текстовые надписи, например, "Вход", "Выход"и т.д.). Изображения, текстовые надписи, время обновления - задаются по потребности Клиента. Питание 220 В. Цвет свечения зеленый.</t>
    </r>
    <r>
      <rPr>
        <sz val="11"/>
        <color rgb="FFFF0000"/>
        <rFont val="Times New Roman"/>
        <family val="1"/>
        <charset val="204"/>
      </rPr>
      <t/>
    </r>
  </si>
  <si>
    <r>
      <rPr>
        <b/>
        <sz val="11"/>
        <rFont val="Times New Roman"/>
        <family val="1"/>
        <charset val="204"/>
      </rPr>
      <t xml:space="preserve">Кнопка вызова антивандальная всепогодная со шнурком + выносной свето - звуковой оповещатель (Ау). </t>
    </r>
    <r>
      <rPr>
        <sz val="11"/>
        <rFont val="Times New Roman"/>
        <family val="1"/>
        <charset val="204"/>
      </rPr>
      <t xml:space="preserve">Звуковой извещатель устанавливают над дверью доступной кабины в котором находится человек с ОВЗ. Предназначена для индикации вызова помощи.
Согласно п.5.3.6. СП 59.13330.2016  Доступные кабины должны быть оборудованы системой тревожной сигнализации, обеспечивающей связь с помещением постоянного дежурного персонала (поста охраны или администрации объекта).
Над входом в доступные кабины рекомендуется устанавливать световые мигающие оповещатели, срабатывающие при нажатии тревожной кнопки.
</t>
    </r>
  </si>
  <si>
    <r>
      <rPr>
        <b/>
        <sz val="11"/>
        <rFont val="Times New Roman"/>
        <family val="1"/>
        <charset val="204"/>
      </rPr>
      <t xml:space="preserve">Кнопка вызова антивандальная всепогодная со шнурком + выносной беспроводной свето - звуковой оповещатель (Sv) </t>
    </r>
    <r>
      <rPr>
        <sz val="11"/>
        <rFont val="Times New Roman"/>
        <family val="1"/>
        <charset val="204"/>
      </rPr>
      <t xml:space="preserve">. Звуковой извещатель устанавливают над дверью доступной кабины в котором находится человек с ОВЗ. Предназначена для индикации вызова помощи.
Согласно п.5.3.6. СП 59.13330.2016  Доступные кабины должны быть оборудованы системой тревожной сигнализации, обеспечивающей связь с помещением постоянного дежурного персонала (поста охраны или администрации объекта).
Над входом в доступные кабины рекомендуется устанавливать световые мигающие оповещатели, срабатывающие при нажатии тревожной кнопки.
</t>
    </r>
  </si>
  <si>
    <t xml:space="preserve">Приемник (Пс)  </t>
  </si>
  <si>
    <r>
      <rPr>
        <b/>
        <sz val="11"/>
        <rFont val="Times New Roman"/>
        <family val="1"/>
        <charset val="204"/>
      </rPr>
      <t xml:space="preserve">Стационарный приемник со звуковой, световой и текстовой индикацией (Сп). </t>
    </r>
    <r>
      <rPr>
        <sz val="11"/>
        <rFont val="Times New Roman"/>
        <family val="1"/>
        <charset val="204"/>
      </rPr>
      <t xml:space="preserve">Приемник обладает многострочным текстово-графическим экраном, на котором в текстовой форме отображается информация о месте расположения кнопки, с которой пришел вызов. Встроенный термометр. Индикация вызова осуществляется звуковым сигналом, миганием светодиодного стробоскопа и за счет высвечивания текста на экране (С подсветкой). В памяти приемника может храниться до 30 индивидуальных адресов кнопок (кабинеты, санузлы, койки больных и др.). </t>
    </r>
    <r>
      <rPr>
        <b/>
        <sz val="11"/>
        <color indexed="10"/>
        <rFont val="Times New Roman"/>
        <family val="1"/>
        <charset val="204"/>
      </rPr>
      <t xml:space="preserve"> Снимается с производства, распродажа отстатков</t>
    </r>
  </si>
  <si>
    <t xml:space="preserve"> Ретранслятор (Sh). Предназначен для увеличения дальности приема  (в случае большого расстояния от кнопки до приемника и при наличии в зоне работы системы железобетонных  перегородок) с функцией передачи сигнала на мобильный телефон</t>
  </si>
  <si>
    <r>
      <t xml:space="preserve">Мобильный лестничный подъемник «БАРС-УГП-130»                                                                                                                                        </t>
    </r>
    <r>
      <rPr>
        <sz val="11"/>
        <rFont val="Times New Roman"/>
        <family val="1"/>
        <charset val="204"/>
      </rPr>
      <t>Грузоподъемность устройства: до 160 кг                                                                                                                                                                                     Максимальная высота лестничных ступеней - 100-180 мм.                                                                                                                                                                         Мин. размер лестничной площадки для разворота на 90/180 градусов - 965х965мм / 965х1700мм.                                                                      Количество преодолеваемых ступеней без подзаряда - до 800 (40 этажей)                                                                                                             Дополнительные опции под заказ: выдвижное колесо, электронный блок, электрорегулировка рулевой колонки</t>
    </r>
  </si>
  <si>
    <r>
      <rPr>
        <b/>
        <sz val="11"/>
        <rFont val="Times New Roman"/>
        <family val="1"/>
        <charset val="204"/>
      </rPr>
      <t>Кнопка вызова антивандальная всепогодная со шнурком + выносной беспроводной свето - звуковой оповещатель (Sv)</t>
    </r>
    <r>
      <rPr>
        <sz val="11"/>
        <rFont val="Times New Roman"/>
        <family val="1"/>
        <charset val="204"/>
      </rPr>
      <t xml:space="preserve">. Звуковой извещатель устанавливают над дверью доступной кабины в котором находится человек с ОВЗ. Предназначена для индикации вызова помощи.
Согласно п.5.3.6. СП 59.13330.2016  Доступные кабины должны быть оборудованы системой тревожной сигнализации, обеспечивающей связь с помещением постоянного дежурного персонала (поста охраны или администрации объекта).
Над входом в доступные кабины рекомендуется устанавливать световые мигающие оповещатели, срабатывающие при нажатии тревожной кнопки.
</t>
    </r>
  </si>
  <si>
    <r>
      <rPr>
        <b/>
        <sz val="11"/>
        <rFont val="Times New Roman"/>
        <family val="1"/>
        <charset val="204"/>
      </rPr>
      <t>Ретранслятор (Rp)</t>
    </r>
    <r>
      <rPr>
        <b/>
        <sz val="11"/>
        <color rgb="FFFF0000"/>
        <rFont val="Times New Roman"/>
        <family val="1"/>
        <charset val="204"/>
      </rPr>
      <t xml:space="preserve"> </t>
    </r>
    <r>
      <rPr>
        <sz val="11"/>
        <rFont val="Times New Roman"/>
        <family val="1"/>
        <charset val="204"/>
      </rPr>
      <t xml:space="preserve"> Предназначен для увеличения дальности приема (в случае большого расстояния от кнопки до приемника и при наличии в зоне работы системы железобетонных  перегородок). Обеспечивает возможность размещения большого количества кнопок в разных, в т.ч. удаленных, зонах одного учреждения </t>
    </r>
  </si>
  <si>
    <r>
      <rPr>
        <b/>
        <sz val="11"/>
        <rFont val="Times New Roman"/>
        <family val="1"/>
        <charset val="204"/>
      </rPr>
      <t xml:space="preserve"> Ретранслятор (Sh)</t>
    </r>
    <r>
      <rPr>
        <sz val="11"/>
        <rFont val="Times New Roman"/>
        <family val="1"/>
        <charset val="204"/>
      </rPr>
      <t>. Предназначен для увеличения дальности приема  (в случае большого расстояния от кнопки до приемника и при наличии в зоне работы системы железобетонных  перегородок) с функцией передачи сигнала на мобильный телефон</t>
    </r>
  </si>
  <si>
    <r>
      <rPr>
        <b/>
        <sz val="11"/>
        <rFont val="Times New Roman"/>
        <family val="1"/>
        <charset val="204"/>
      </rPr>
      <t>Стойка для кнопки вызова</t>
    </r>
    <r>
      <rPr>
        <sz val="11"/>
        <rFont val="Times New Roman"/>
        <family val="1"/>
        <charset val="204"/>
      </rPr>
      <t>. Используется в том случае, если нет возможности крепления к стене, двери и т.п. При использовании стойки под кнопку вызова, также необходимо устанавливать знак 200х200 "Кнопка вызова помощника" Арт.21581.</t>
    </r>
  </si>
  <si>
    <r>
      <rPr>
        <b/>
        <sz val="11"/>
        <rFont val="Times New Roman"/>
        <family val="1"/>
        <charset val="204"/>
      </rPr>
      <t xml:space="preserve">Ретранслятор (Rp) </t>
    </r>
    <r>
      <rPr>
        <sz val="11"/>
        <color rgb="FFFF0000"/>
        <rFont val="Times New Roman"/>
        <family val="1"/>
        <charset val="204"/>
      </rPr>
      <t>.</t>
    </r>
    <r>
      <rPr>
        <sz val="11"/>
        <rFont val="Times New Roman"/>
        <family val="1"/>
        <charset val="204"/>
      </rPr>
      <t xml:space="preserve"> Предназначен для увеличения дальности приема (в случае большого расстояния от кнопки до приемника и при наличии в зоне работы системы железобетонных  перегородок). Обеспечивает возможность размещения большого количества кнопок в разных, в т.ч. удаленных, зонах одного учреждения </t>
    </r>
  </si>
  <si>
    <r>
      <rPr>
        <b/>
        <sz val="11"/>
        <rFont val="Times New Roman"/>
        <family val="1"/>
        <charset val="204"/>
      </rPr>
      <t xml:space="preserve">Стационарный приемник со звуковой, световой и текстовой индикацией (Сп). </t>
    </r>
    <r>
      <rPr>
        <sz val="11"/>
        <rFont val="Times New Roman"/>
        <family val="1"/>
        <charset val="204"/>
      </rPr>
      <t xml:space="preserve">Приемник обладает многострочным текстово-графическим экраном, на котором в текстовой форме отображается информация о месте расположения кнопки, с которой пришел вызов. Встроенный термометр. Индикация вызова осуществляется звуковым сигналом, миганием светодиодного стробоскопа и за счет высвечивания текста на экране (С подсветкой). В памяти приемника может храниться до 30 индивидуальных адресов кнопок (кабинеты, санузлы, койки больных и др.). </t>
    </r>
    <r>
      <rPr>
        <b/>
        <sz val="11"/>
        <color indexed="10"/>
        <rFont val="Times New Roman"/>
        <family val="1"/>
        <charset val="204"/>
      </rPr>
      <t xml:space="preserve">  Снимается с производства, распродажа отстатков</t>
    </r>
  </si>
  <si>
    <r>
      <rPr>
        <b/>
        <sz val="11"/>
        <rFont val="Times New Roman"/>
        <family val="1"/>
        <charset val="204"/>
      </rPr>
      <t xml:space="preserve">Ретранслятор (Рр). Предназначен </t>
    </r>
    <r>
      <rPr>
        <sz val="11"/>
        <rFont val="Times New Roman"/>
        <family val="1"/>
        <charset val="204"/>
      </rPr>
      <t>для увеличения дальности приема (в случае большого расстояния от кнопки до приемника и при наличии в зоне работы системы железобетонных  перегородок). Обеспечивает возможность размещения большого количества кнопок в разных, в т.ч. удаленных, зонах одного учреждения.</t>
    </r>
    <r>
      <rPr>
        <sz val="11"/>
        <color rgb="FFFF0000"/>
        <rFont val="Times New Roman"/>
        <family val="1"/>
        <charset val="204"/>
      </rPr>
      <t xml:space="preserve"> Снимается с производства, распродажа отстатков</t>
    </r>
  </si>
  <si>
    <r>
      <rPr>
        <b/>
        <sz val="11"/>
        <rFont val="Times New Roman"/>
        <family val="1"/>
        <charset val="204"/>
      </rPr>
      <t>Бегущая строка</t>
    </r>
    <r>
      <rPr>
        <sz val="11"/>
        <rFont val="Times New Roman"/>
        <family val="1"/>
        <charset val="204"/>
      </rPr>
      <t xml:space="preserve"> улица/помещение 1010 х 210 х 90 мм, красная с WiFi.</t>
    </r>
  </si>
  <si>
    <r>
      <rPr>
        <b/>
        <sz val="11"/>
        <rFont val="Times New Roman"/>
        <family val="1"/>
        <charset val="204"/>
      </rPr>
      <t>Бегущая строка</t>
    </r>
    <r>
      <rPr>
        <sz val="11"/>
        <rFont val="Times New Roman"/>
        <family val="1"/>
        <charset val="204"/>
      </rPr>
      <t xml:space="preserve"> улица/помещение 1330 х 210 х 90 мм, красная с WiFi.</t>
    </r>
  </si>
  <si>
    <r>
      <rPr>
        <b/>
        <sz val="11"/>
        <rFont val="Times New Roman"/>
        <family val="1"/>
        <charset val="204"/>
      </rPr>
      <t>Бегущая строка</t>
    </r>
    <r>
      <rPr>
        <sz val="11"/>
        <rFont val="Times New Roman"/>
        <family val="1"/>
        <charset val="204"/>
      </rPr>
      <t xml:space="preserve"> улица/помещение 1650 х 210 х 90 мм, красная с WiFi.</t>
    </r>
  </si>
  <si>
    <r>
      <rPr>
        <b/>
        <sz val="11"/>
        <rFont val="Times New Roman"/>
        <family val="1"/>
        <charset val="204"/>
      </rPr>
      <t>Бегущая строка</t>
    </r>
    <r>
      <rPr>
        <sz val="11"/>
        <rFont val="Times New Roman"/>
        <family val="1"/>
        <charset val="204"/>
      </rPr>
      <t xml:space="preserve"> улица/помещение 1970 х 210 х 90 мм, красная с WiFi.</t>
    </r>
  </si>
  <si>
    <r>
      <rPr>
        <b/>
        <sz val="11"/>
        <rFont val="Times New Roman"/>
        <family val="1"/>
        <charset val="204"/>
      </rPr>
      <t>бегущая строка</t>
    </r>
    <r>
      <rPr>
        <sz val="11"/>
        <rFont val="Times New Roman"/>
        <family val="1"/>
        <charset val="204"/>
      </rPr>
      <t xml:space="preserve"> улица/помещение 1010 х 210 х 90 мм, зеленая (свечение также может быть желтое, белое, синее)  с WiFi.  </t>
    </r>
  </si>
  <si>
    <r>
      <rPr>
        <b/>
        <sz val="11"/>
        <rFont val="Times New Roman"/>
        <family val="1"/>
        <charset val="204"/>
      </rPr>
      <t>бегущая строка</t>
    </r>
    <r>
      <rPr>
        <sz val="11"/>
        <rFont val="Times New Roman"/>
        <family val="1"/>
        <charset val="204"/>
      </rPr>
      <t xml:space="preserve"> улица/помещение 1330 х 210 х 90 мм, зеленая (свечение также может быть желтое, белое, синее) с WiFi.    </t>
    </r>
  </si>
  <si>
    <r>
      <rPr>
        <b/>
        <sz val="11"/>
        <rFont val="Times New Roman"/>
        <family val="1"/>
        <charset val="204"/>
      </rPr>
      <t>бегущая строка</t>
    </r>
    <r>
      <rPr>
        <sz val="11"/>
        <rFont val="Times New Roman"/>
        <family val="1"/>
        <charset val="204"/>
      </rPr>
      <t xml:space="preserve"> улица/помещение 1650 х 210 х 90 мм, зеленая (свечение также может быть желтое, белое, синее) с WiFi.
</t>
    </r>
  </si>
  <si>
    <r>
      <rPr>
        <b/>
        <sz val="11"/>
        <rFont val="Times New Roman"/>
        <family val="1"/>
        <charset val="204"/>
      </rPr>
      <t>бегущая строка</t>
    </r>
    <r>
      <rPr>
        <sz val="11"/>
        <rFont val="Times New Roman"/>
        <family val="1"/>
        <charset val="204"/>
      </rPr>
      <t xml:space="preserve"> улица/помещение 1970 х 210 х 90 мм, зеленая (свечение также может быть желтое, белое, синее) с WiFi.
</t>
    </r>
  </si>
  <si>
    <r>
      <rPr>
        <b/>
        <sz val="11"/>
        <rFont val="Times New Roman"/>
        <family val="1"/>
        <charset val="204"/>
      </rPr>
      <t>Бегущая строка</t>
    </r>
    <r>
      <rPr>
        <sz val="11"/>
        <rFont val="Times New Roman"/>
        <family val="1"/>
        <charset val="204"/>
      </rPr>
      <t xml:space="preserve"> улица/помещение 1010 х 210 х 90 семицветная с WiFi.</t>
    </r>
  </si>
  <si>
    <r>
      <rPr>
        <b/>
        <sz val="11"/>
        <rFont val="Times New Roman"/>
        <family val="1"/>
        <charset val="204"/>
      </rPr>
      <t>Бегущая строка</t>
    </r>
    <r>
      <rPr>
        <sz val="11"/>
        <rFont val="Times New Roman"/>
        <family val="1"/>
        <charset val="204"/>
      </rPr>
      <t xml:space="preserve"> улица/помещение 1330 х 210 х 90 семицветная с WiFi.</t>
    </r>
  </si>
  <si>
    <r>
      <rPr>
        <b/>
        <sz val="11"/>
        <rFont val="Times New Roman"/>
        <family val="1"/>
        <charset val="204"/>
      </rPr>
      <t>Бегущая строка</t>
    </r>
    <r>
      <rPr>
        <sz val="11"/>
        <rFont val="Times New Roman"/>
        <family val="1"/>
        <charset val="204"/>
      </rPr>
      <t xml:space="preserve"> улица/помещение 1650 х 210 х 90 семицветная с WiFi.</t>
    </r>
  </si>
  <si>
    <r>
      <rPr>
        <b/>
        <sz val="11"/>
        <rFont val="Times New Roman"/>
        <family val="1"/>
        <charset val="204"/>
      </rPr>
      <t>Бегущая строка</t>
    </r>
    <r>
      <rPr>
        <sz val="11"/>
        <rFont val="Times New Roman"/>
        <family val="1"/>
        <charset val="204"/>
      </rPr>
      <t xml:space="preserve"> улица/помещение 1970 х 210 х 90 семицветная с WiFi.</t>
    </r>
  </si>
  <si>
    <r>
      <rPr>
        <b/>
        <sz val="11"/>
        <rFont val="Times New Roman"/>
        <family val="1"/>
        <charset val="204"/>
      </rPr>
      <t>Звуковой маяк P700</t>
    </r>
    <r>
      <rPr>
        <sz val="11"/>
        <rFont val="Times New Roman"/>
        <family val="1"/>
        <charset val="204"/>
      </rPr>
      <t xml:space="preserve"> для улиц и больших помещений (с беспроводной кнопкой  активации). </t>
    </r>
    <r>
      <rPr>
        <b/>
        <sz val="11"/>
        <color rgb="FFFF0000"/>
        <rFont val="Times New Roman"/>
        <family val="1"/>
        <charset val="204"/>
      </rPr>
      <t xml:space="preserve">Снято с производства, распродажа остатков </t>
    </r>
    <r>
      <rPr>
        <b/>
        <sz val="24"/>
        <color rgb="FFFF0000"/>
        <rFont val="Times New Roman"/>
        <family val="1"/>
        <charset val="204"/>
      </rPr>
      <t xml:space="preserve"> </t>
    </r>
  </si>
  <si>
    <t xml:space="preserve">ТАКТИЛЬНО-ЗВУКОВОЙ ИНФОРМАТОР - изготавливается из ударопрочного полистерола, с антивандальной кнопкой активации сообщения, питание: 4.5V (AG13 * 3 – батарейки входят в комплект), максимальная длительность звукового сообщения, которое может быть записано (песня, мелодия или просто голос): 800 сек
срок службы элементов питания - порядка 500 полных проигрывании мелодии длительностью 200 сек
</t>
  </si>
  <si>
    <t>Тактильно-звуковой информатор 100х300</t>
  </si>
  <si>
    <t>Тактильно-звуковой информатор 150х300</t>
  </si>
  <si>
    <r>
      <rPr>
        <b/>
        <sz val="11"/>
        <rFont val="Times New Roman"/>
        <family val="1"/>
        <charset val="204"/>
      </rPr>
      <t>Стойка металлическая</t>
    </r>
    <r>
      <rPr>
        <sz val="11"/>
        <rFont val="Times New Roman"/>
        <family val="1"/>
        <charset val="204"/>
      </rPr>
      <t xml:space="preserve"> с поручнем для уличного размещения информационного табло 600х500 мм. Используется под табло Арт. №21993.</t>
    </r>
  </si>
  <si>
    <r>
      <rPr>
        <b/>
        <sz val="11"/>
        <rFont val="Times New Roman"/>
        <family val="1"/>
        <charset val="204"/>
      </rPr>
      <t xml:space="preserve">Информационный терминал настенный сенсорный 32", со встроенной индукционной системой (для передачи звука на слуховые аппараты), со специальным ПО для инвалидов INVA TOUCH </t>
    </r>
    <r>
      <rPr>
        <b/>
        <u/>
        <sz val="13"/>
        <rFont val="Times New Roman"/>
        <family val="1"/>
        <charset val="204"/>
      </rPr>
      <t xml:space="preserve">с управлением для незрячих людей,  автоматическим озвучиванием текста голосом </t>
    </r>
    <r>
      <rPr>
        <b/>
        <u/>
        <sz val="11"/>
        <color rgb="FFFF0000"/>
        <rFont val="Times New Roman"/>
        <family val="1"/>
        <charset val="204"/>
      </rPr>
      <t>(МАКСИМАЛЬНЫЙ КОМПЛЕКТ)</t>
    </r>
    <r>
      <rPr>
        <b/>
        <u/>
        <sz val="13"/>
        <rFont val="Times New Roman"/>
        <family val="1"/>
        <charset val="204"/>
      </rPr>
      <t>:</t>
    </r>
    <r>
      <rPr>
        <sz val="11"/>
        <rFont val="Times New Roman"/>
        <family val="1"/>
        <charset val="204"/>
      </rPr>
      <t xml:space="preserve">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sz val="11"/>
        <rFont val="Times New Roman"/>
        <family val="1"/>
        <charset val="204"/>
      </rPr>
      <t xml:space="preserve">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</si>
  <si>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с  управлением для незрячих людей,  автоматическим озвучиванием текста голосом</t>
    </r>
    <r>
      <rPr>
        <b/>
        <u/>
        <sz val="11"/>
        <color rgb="FFFF0000"/>
        <rFont val="Times New Roman"/>
        <family val="1"/>
        <charset val="204"/>
      </rPr>
      <t xml:space="preserve"> (МАКСИМАЛЬНЫЙ КОМПЛЕКТ)</t>
    </r>
    <r>
      <rPr>
        <b/>
        <u/>
        <sz val="11"/>
        <rFont val="Times New Roman"/>
        <family val="1"/>
        <charset val="204"/>
      </rPr>
      <t>:</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sz val="11"/>
        <rFont val="Times New Roman"/>
        <family val="1"/>
        <charset val="204"/>
      </rPr>
      <t xml:space="preserve">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</si>
  <si>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rPr>
        <b/>
        <sz val="11"/>
        <rFont val="Times New Roman"/>
        <family val="1"/>
        <charset val="204"/>
      </rPr>
      <t xml:space="preserve">Информационный терминал ISTOK 42P с сенсорным экраном 42'', со встроенной индукционной системой (для передачи звука на слуховые аппараты), со специальным ПО для инвалидов INVA TOUCH </t>
    </r>
    <r>
      <rPr>
        <b/>
        <u/>
        <sz val="11"/>
        <rFont val="Times New Roman"/>
        <family val="1"/>
        <charset val="204"/>
      </rPr>
      <t>с  управлением для незрячих людей,  автоматическим озвучиванием текста голосом + СИСТЕМА ВЫЗОВА ПОМОЩНИКА В КОМПЛЕКТАЦИИ АаПс.</t>
    </r>
    <r>
      <rPr>
        <b/>
        <u/>
        <sz val="11"/>
        <color rgb="FFFF0000"/>
        <rFont val="Times New Roman"/>
        <family val="1"/>
        <charset val="204"/>
      </rPr>
      <t>(МАКСИМАЛЬНЫЙ КОМПЛЕКТ)</t>
    </r>
    <r>
      <rPr>
        <b/>
        <u/>
        <sz val="11"/>
        <rFont val="Times New Roman"/>
        <family val="1"/>
        <charset val="204"/>
      </rPr>
      <t>:</t>
    </r>
    <r>
      <rPr>
        <sz val="11"/>
        <rFont val="Times New Roman"/>
        <family val="1"/>
        <charset val="204"/>
      </rPr>
      <t xml:space="preserve">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sz val="11"/>
        <rFont val="Times New Roman"/>
        <family val="1"/>
        <charset val="204"/>
      </rPr>
      <t>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t>
    </r>
  </si>
  <si>
    <r>
      <rPr>
        <b/>
        <sz val="11"/>
        <rFont val="Times New Roman"/>
        <family val="1"/>
        <charset val="204"/>
      </rPr>
      <t xml:space="preserve">Информационный терминал ISTOK 55P с сенсорным экраном 55'', со встроенной индукционной системой (для передачи звука на слуховые аппараты), со специальным ПО для инвалидов INVA TOUCH </t>
    </r>
    <r>
      <rPr>
        <b/>
        <u/>
        <sz val="13"/>
        <rFont val="Times New Roman"/>
        <family val="1"/>
        <charset val="204"/>
      </rPr>
      <t xml:space="preserve">с управлением для незрячих людей,  автоматическим озвучиванием текста голосом </t>
    </r>
    <r>
      <rPr>
        <b/>
        <u/>
        <sz val="15"/>
        <color rgb="FFFF0000"/>
        <rFont val="Times New Roman"/>
        <family val="1"/>
        <charset val="204"/>
      </rPr>
      <t>(</t>
    </r>
    <r>
      <rPr>
        <b/>
        <u/>
        <sz val="11"/>
        <color rgb="FFFF0000"/>
        <rFont val="Times New Roman"/>
        <family val="1"/>
        <charset val="204"/>
      </rPr>
      <t>МАКСИМАЛЬНЫЙ КОМПЛЕКТ</t>
    </r>
    <r>
      <rPr>
        <b/>
        <u/>
        <sz val="13"/>
        <color rgb="FFFF0000"/>
        <rFont val="Times New Roman"/>
        <family val="1"/>
        <charset val="204"/>
      </rPr>
      <t>)</t>
    </r>
    <r>
      <rPr>
        <b/>
        <u/>
        <sz val="13"/>
        <rFont val="Times New Roman"/>
        <family val="1"/>
        <charset val="204"/>
      </rPr>
      <t>:</t>
    </r>
    <r>
      <rPr>
        <sz val="11"/>
        <rFont val="Times New Roman"/>
        <family val="1"/>
        <charset val="204"/>
      </rPr>
      <t xml:space="preserve">  Терминал оборудован встроенной видеокамерой,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t>
    </r>
    <r>
      <rPr>
        <b/>
        <sz val="11"/>
        <rFont val="Times New Roman"/>
        <family val="1"/>
        <charset val="204"/>
      </rPr>
      <t xml:space="preserve">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</si>
  <si>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t>Поручень откидной с бумагодержателем, нержавеющая  полированная  сталь</t>
    </r>
    <r>
      <rPr>
        <sz val="11"/>
        <rFont val="Times New Roman"/>
        <family val="1"/>
        <charset val="204"/>
      </rPr>
      <t xml:space="preserve">
Диаметр трубы 40 мм. Длина откидного поручня 800 мм
</t>
    </r>
  </si>
  <si>
    <r>
      <rPr>
        <b/>
        <sz val="11"/>
        <color theme="1"/>
        <rFont val="Times New Roman"/>
        <family val="1"/>
        <charset val="204"/>
      </rPr>
      <t xml:space="preserve">Минипандус из листового металла </t>
    </r>
    <r>
      <rPr>
        <sz val="11"/>
        <color theme="1"/>
        <rFont val="Times New Roman"/>
        <family val="1"/>
        <charset val="204"/>
      </rPr>
      <t>(900х350х50 мм). Пандус предназначен для преодоления перепадов инвалидной коляской. Размеры:900х350х50 мм, выполнен из алюминиевого рифленого листа на металлическом каркасе. Пандус односторонний.</t>
    </r>
    <r>
      <rPr>
        <b/>
        <sz val="11"/>
        <color rgb="FFFF0000"/>
        <rFont val="Times New Roman"/>
        <family val="1"/>
        <charset val="204"/>
      </rPr>
      <t xml:space="preserve"> Другие размеры по запросу под заказ</t>
    </r>
  </si>
  <si>
    <r>
      <rPr>
        <b/>
        <sz val="11"/>
        <color theme="1"/>
        <rFont val="Times New Roman"/>
        <family val="1"/>
        <charset val="204"/>
      </rPr>
      <t xml:space="preserve">Минипандус из листового металла </t>
    </r>
    <r>
      <rPr>
        <sz val="11"/>
        <color theme="1"/>
        <rFont val="Times New Roman"/>
        <family val="1"/>
        <charset val="204"/>
      </rPr>
      <t xml:space="preserve">(900х350х100 мм). Пандус предназначен для преодоления перепадов инвалидной коляской     Размеры:900х350х100 мм, выполнен из алюминиевого рифленого листа на металлическом каркасе. Пандус односторонний. </t>
    </r>
    <r>
      <rPr>
        <b/>
        <sz val="11"/>
        <color rgb="FFFF0000"/>
        <rFont val="Times New Roman"/>
        <family val="1"/>
        <charset val="204"/>
      </rPr>
      <t xml:space="preserve"> Другие размеры по запросу под заказ</t>
    </r>
  </si>
  <si>
    <r>
      <t>Пандус пороговый резиновый из монолитной резины.</t>
    </r>
    <r>
      <rPr>
        <sz val="11"/>
        <rFont val="Times New Roman"/>
        <family val="1"/>
        <charset val="204"/>
      </rPr>
      <t xml:space="preserve">
45 х 900 х 200 мм (В х Ш х Д). Грузоподъемность 750 кг. Вес пандуса 8 кг. </t>
    </r>
    <r>
      <rPr>
        <b/>
        <sz val="11"/>
        <rFont val="Times New Roman"/>
        <family val="1"/>
        <charset val="204"/>
      </rPr>
      <t xml:space="preserve"> </t>
    </r>
    <r>
      <rPr>
        <b/>
        <sz val="11"/>
        <color rgb="FFFF0000"/>
        <rFont val="Times New Roman"/>
        <family val="1"/>
        <charset val="204"/>
      </rPr>
      <t>Другие размеры по запросу под заказ</t>
    </r>
  </si>
  <si>
    <r>
      <t xml:space="preserve">Пандус пороговый резиновый из прессованной резиновой крошки                                                                                                                                    </t>
    </r>
    <r>
      <rPr>
        <sz val="11"/>
        <rFont val="Times New Roman"/>
        <family val="1"/>
        <charset val="204"/>
      </rPr>
      <t xml:space="preserve">25х900х200 мм (В х Ш х Д). Грузоподъемность 500 кг. Вес пандуса 3 кг.  </t>
    </r>
    <r>
      <rPr>
        <b/>
        <sz val="11"/>
        <color rgb="FFFF0000"/>
        <rFont val="Times New Roman"/>
        <family val="1"/>
        <charset val="204"/>
      </rPr>
      <t>Другие размеры по запросу под заказ</t>
    </r>
  </si>
  <si>
    <r>
      <rPr>
        <b/>
        <sz val="11"/>
        <rFont val="Times New Roman"/>
        <family val="1"/>
        <charset val="204"/>
      </rPr>
      <t>Пандус</t>
    </r>
    <r>
      <rPr>
        <sz val="11"/>
        <rFont val="Times New Roman"/>
        <family val="1"/>
        <charset val="204"/>
      </rPr>
      <t xml:space="preserve"> откидной двойного сложения (3500 мм)     </t>
    </r>
    <r>
      <rPr>
        <b/>
        <sz val="11"/>
        <color rgb="FFFF0000"/>
        <rFont val="Times New Roman"/>
        <family val="1"/>
        <charset val="204"/>
      </rPr>
      <t xml:space="preserve">Другие размеры по запросу под заказ          </t>
    </r>
    <r>
      <rPr>
        <sz val="11"/>
        <rFont val="Times New Roman"/>
        <family val="1"/>
        <charset val="204"/>
      </rPr>
      <t xml:space="preserve">                  </t>
    </r>
  </si>
  <si>
    <r>
      <rPr>
        <b/>
        <sz val="11"/>
        <rFont val="Times New Roman"/>
        <family val="1"/>
        <charset val="204"/>
      </rPr>
      <t xml:space="preserve">Электрический привод стола с регулировкой по высоте Smart Table (без столешницы)
</t>
    </r>
    <r>
      <rPr>
        <sz val="11"/>
        <rFont val="Times New Roman"/>
        <family val="1"/>
        <charset val="204"/>
      </rPr>
      <t xml:space="preserve">Регулировка высоты  в пределах 700 -1200 мм. от уровня пола.  Регулировка каркаса по ширине в диапазоне от 1146 до 1748 мм. Возможная ширина столешницы - 1050 до 2400 мм. Регулировка высоты столешницы осуществляется нажатием на кнопки "вверх"/"вниз"
</t>
    </r>
  </si>
  <si>
    <t>Без НДС</t>
  </si>
  <si>
    <t>Цена по запросу</t>
  </si>
  <si>
    <r>
      <rPr>
        <b/>
        <sz val="11"/>
        <rFont val="Times New Roman"/>
        <family val="1"/>
        <charset val="204"/>
      </rPr>
      <t>МОБИЛЬНАЯ СИСТЕМА</t>
    </r>
    <r>
      <rPr>
        <sz val="11"/>
        <rFont val="Times New Roman"/>
        <family val="1"/>
        <charset val="204"/>
      </rPr>
      <t xml:space="preserve"> перемещения инвалида-колясочника (в комплекте </t>
    </r>
    <r>
      <rPr>
        <b/>
        <sz val="11"/>
        <rFont val="Times New Roman"/>
        <family val="1"/>
        <charset val="204"/>
      </rPr>
      <t xml:space="preserve">Подъемник лестничный гусеничный мобильный Т09 "Roby"                                                         </t>
    </r>
    <r>
      <rPr>
        <sz val="11"/>
        <rFont val="Times New Roman"/>
        <family val="1"/>
        <charset val="204"/>
      </rPr>
      <t xml:space="preserve">  + </t>
    </r>
    <r>
      <rPr>
        <sz val="11"/>
        <rFont val="Times New Roman"/>
        <family val="1"/>
        <charset val="204"/>
      </rPr>
      <t xml:space="preserve"> беспроводная система вызова помощника в комплектации АаПс)</t>
    </r>
    <r>
      <rPr>
        <b/>
        <sz val="18"/>
        <color rgb="FFFF0000"/>
        <rFont val="Times New Roman"/>
        <family val="1"/>
        <charset val="204"/>
      </rPr>
      <t xml:space="preserve">  </t>
    </r>
  </si>
  <si>
    <r>
      <rPr>
        <b/>
        <sz val="11"/>
        <rFont val="Times New Roman"/>
        <family val="1"/>
        <charset val="204"/>
      </rPr>
      <t>МОБИЛЬНАЯ СИСТЕМА</t>
    </r>
    <r>
      <rPr>
        <sz val="11"/>
        <rFont val="Times New Roman"/>
        <family val="1"/>
        <charset val="204"/>
      </rPr>
      <t xml:space="preserve"> перемещения инвалида-колясочника (в комплекте </t>
    </r>
    <r>
      <rPr>
        <b/>
        <sz val="11"/>
        <rFont val="Times New Roman"/>
        <family val="1"/>
        <charset val="204"/>
      </rPr>
      <t xml:space="preserve">Подъемник лестничный гусеничный мобильный  Т09 "Roby" РРР  </t>
    </r>
    <r>
      <rPr>
        <sz val="11"/>
        <rFont val="Times New Roman"/>
        <family val="1"/>
        <charset val="204"/>
      </rPr>
      <t xml:space="preserve"> + </t>
    </r>
    <r>
      <rPr>
        <sz val="11"/>
        <rFont val="Times New Roman"/>
        <family val="1"/>
        <charset val="204"/>
      </rPr>
      <t xml:space="preserve"> беспроводная система вызова помощника в комплектации АаПс) </t>
    </r>
  </si>
  <si>
    <t>154680</t>
  </si>
  <si>
    <t>149700</t>
  </si>
  <si>
    <t>6000</t>
  </si>
  <si>
    <t>64800</t>
  </si>
  <si>
    <t>6200</t>
  </si>
  <si>
    <t>56500</t>
  </si>
  <si>
    <t>29300</t>
  </si>
  <si>
    <t>40100</t>
  </si>
  <si>
    <t>28300</t>
  </si>
  <si>
    <t>35700</t>
  </si>
  <si>
    <t>4800</t>
  </si>
  <si>
    <t>44600</t>
  </si>
  <si>
    <t xml:space="preserve">Поручень с антибактериальным покрытием, сталь с нейлоновым антибактериальным покрытием. Цвет: белый, желтый.
Диаметр трубы 35 мм. Высота 850 мм. Ширина 760 мм. Глубина 600 мм.(внутренние размеры Ш 690 мм х Г 575 мм.) </t>
  </si>
  <si>
    <r>
      <t xml:space="preserve">Внешний вид                              </t>
    </r>
    <r>
      <rPr>
        <sz val="14"/>
        <rFont val="Times New Roman"/>
        <family val="1"/>
        <charset val="204"/>
      </rPr>
      <t>(не в масштабе по отношению к другим изделиям)</t>
    </r>
  </si>
  <si>
    <t xml:space="preserve">РОЗНИЧНАЯ ЦЕНА (руб.). Без стоимости монтажа. </t>
  </si>
  <si>
    <r>
      <t xml:space="preserve">УВАЖАЕМЫЕ ПАРТНЕРЫ!
</t>
    </r>
    <r>
      <rPr>
        <b/>
        <u/>
        <sz val="28"/>
        <color theme="0"/>
        <rFont val="Times New Roman"/>
        <family val="1"/>
        <charset val="204"/>
      </rPr>
      <t>МЫ ГОТОВЫ РАССМАТРИВАТЬ ИНДИВИДУАЛЬНЫЙ УРОВЕНЬ ЦЕН ДЛЯ ВАС</t>
    </r>
    <r>
      <rPr>
        <b/>
        <sz val="28"/>
        <color theme="0"/>
        <rFont val="Times New Roman"/>
        <family val="1"/>
        <charset val="204"/>
      </rPr>
      <t xml:space="preserve">! </t>
    </r>
    <r>
      <rPr>
        <b/>
        <sz val="35"/>
        <color theme="0"/>
        <rFont val="Times New Roman"/>
        <family val="1"/>
        <charset val="204"/>
      </rPr>
      <t xml:space="preserve">                        </t>
    </r>
    <r>
      <rPr>
        <b/>
        <sz val="20"/>
        <color theme="0"/>
        <rFont val="Times New Roman"/>
        <family val="1"/>
        <charset val="204"/>
      </rPr>
      <t xml:space="preserve">                                                                                                                                     </t>
    </r>
    <r>
      <rPr>
        <b/>
        <sz val="16"/>
        <color theme="0"/>
        <rFont val="Times New Roman"/>
        <family val="1"/>
        <charset val="204"/>
      </rPr>
      <t>ЕСЛИ ВЫ ИМЕЕТЕ ПРЕДЛОЖЕНИЕ ОТ ДРУГИХ КОМПАНИЙ С ЦЕНАМИ НИЖЕ НАШИХ, ТО ПРОСИМ ВАС ПОКАЗЫВАТЬ НАМ ТАКОЕ ПРЕДЛОЖЕНИЕ,                                                                                                                                                                                     МЫ ПОСТАРАЕМСЯ ПРЕДОСТАВИТЬ ВАМ БОЛЕЕ ИНТЕРЕСНОЕ ПРЕДЛОЖЕНИЕ.</t>
    </r>
  </si>
  <si>
    <r>
      <rPr>
        <b/>
        <sz val="11"/>
        <rFont val="Times New Roman"/>
        <family val="1"/>
        <charset val="204"/>
      </rPr>
      <t>Система субтитрирования Исток-Синхро. Информационно-коммуникационная панель для инвалидов по слуху.</t>
    </r>
    <r>
      <rPr>
        <sz val="11"/>
        <rFont val="Times New Roman"/>
        <family val="1"/>
        <charset val="204"/>
      </rPr>
      <t xml:space="preserve">
Система предназначена для помощи слабослышащим и глухим людям в коммуникации  и получении информации. 
Для слабослышащих посетителей реализована функция преобразования акустического сигнала в переменное электромагнитное поле для возможности передачи звуковой информации по беспроводному каналу пользователям слуховых аппаратов, и кохлеарных имплантов.
Для глухих посетителей предусмотрена функция чтения и написания текстовых сообщений на сенсорном дисплее панели, а также обмена сообщениями по беспроводному каналу коммуникации с планшетом удаленного пользователя (сотрудника учреждения).
Состав системы: Индукционная панель с сенсорным дисплеем – 1 шт.
Кабель питания панели – 1 шт., Настольный микрофон – 1 шт., Планшет для обратной связи – 1 шт.
Зарядное устройство для планшета – 1 шт., Руководство пользователя системы – 1 шт.
</t>
    </r>
  </si>
  <si>
    <r>
      <t>Эвакуационное кресло с электроприводом для перемещения и спуска и подъема пациентов по лестницам.
-</t>
    </r>
    <r>
      <rPr>
        <sz val="11"/>
        <rFont val="Times New Roman"/>
        <family val="1"/>
        <charset val="204"/>
      </rPr>
      <t xml:space="preserve"> Модель имеет два пояса безопасности для фиксации пациента во время транспортировки в районе груди, а также один пояс для фиксации головы.  - Четыре колеса обеспечивают быстрое передвижение по ровным поверхностям (коридоры и пр.) до начала лестничных маршей.
- Автоматическое движение кресла по лестницам осуществляется за счет гусеничных лент и электропривода гусеничного механизма. 
- Пульт управления гусеничным механизмом находится на штурвале кресла, включает в себя кнопки управления движение вверх, движением вниз, кнопки остановки движения, включения и выключения электропривода. 
- Кресло управляется одним человеком.  - Кресло имеет специальные раскладывающиеся ручки, позволяющие использовать его как носилки (в этом случае перенос пациентов осуществляется 2-мя людьми). 
- Кресло изготовлено из высокопрочных материалов из алюминиевого сплава
- Кресло имеет удобный механизм складывания в компактное состояние для хранения</t>
    </r>
  </si>
  <si>
    <r>
      <t>Тактильно-звуковая мнемосхема 610 х 470 в комплекте с наклонной стойкой.</t>
    </r>
    <r>
      <rPr>
        <b/>
        <sz val="11"/>
        <color rgb="FFFF0000"/>
        <rFont val="Times New Roman"/>
        <family val="1"/>
        <charset val="204"/>
      </rPr>
      <t xml:space="preserve"> МАКСИМАЛЬНЫЙ КОМПЛЕКТ.</t>
    </r>
    <r>
      <rPr>
        <sz val="11"/>
        <rFont val="Times New Roman"/>
        <family val="1"/>
        <charset val="204"/>
      </rPr>
      <t xml:space="preserve">
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В комплект входит: - встроенная индукционная петля, - датчик движения, - беспроводная кнопка, - поддержка 3-х языков</t>
    </r>
  </si>
  <si>
    <r>
      <t xml:space="preserve">Тактильно-звуковая мнемосхема 610 х 470 в комплекте с вертикальной стойкой. </t>
    </r>
    <r>
      <rPr>
        <b/>
        <sz val="11"/>
        <color rgb="FFFF0000"/>
        <rFont val="Times New Roman"/>
        <family val="1"/>
        <charset val="204"/>
      </rPr>
      <t>МАКСИМАЛЬНЫЙ КОМПЛЕКТ.</t>
    </r>
    <r>
      <rPr>
        <b/>
        <sz val="11"/>
        <rFont val="Times New Roman"/>
        <family val="1"/>
        <charset val="204"/>
      </rPr>
      <t xml:space="preserve">
</t>
    </r>
    <r>
      <rPr>
        <sz val="11"/>
        <rFont val="Times New Roman"/>
        <family val="1"/>
        <charset val="204"/>
      </rPr>
      <t>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В комплект входит: - встроенная индукционная петля, - датчик движения, - беспроводная кнопка, - поддержка 3-х языков</t>
    </r>
  </si>
  <si>
    <r>
      <t xml:space="preserve">Тактильно-звуковая мнемосхема 820х620 в комплекте с наклонной стойкой. </t>
    </r>
    <r>
      <rPr>
        <b/>
        <sz val="11"/>
        <color rgb="FFFF0000"/>
        <rFont val="Times New Roman"/>
        <family val="1"/>
        <charset val="204"/>
      </rPr>
      <t>МАКСИМАЛЬНЫЙ КОМПЛЕКТ.</t>
    </r>
    <r>
      <rPr>
        <b/>
        <sz val="11"/>
        <rFont val="Times New Roman"/>
        <family val="1"/>
        <charset val="204"/>
      </rPr>
      <t xml:space="preserve">
</t>
    </r>
    <r>
      <rPr>
        <sz val="11"/>
        <rFont val="Times New Roman"/>
        <family val="1"/>
        <charset val="204"/>
      </rPr>
      <t>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В комплект входит: - встроенная индукционная петля, - датчик движения, - беспроводная кнопка, - поддержка 3-х языков</t>
    </r>
  </si>
  <si>
    <r>
      <t xml:space="preserve">Тактильно-звуковая мнемосхема 820х620 в комплекте с вертикальной стойкой. </t>
    </r>
    <r>
      <rPr>
        <b/>
        <sz val="11"/>
        <color rgb="FFFF0000"/>
        <rFont val="Times New Roman"/>
        <family val="1"/>
        <charset val="204"/>
      </rPr>
      <t>МАКСИМАЛЬНЫЙ КОМПЛЕКТ.</t>
    </r>
    <r>
      <rPr>
        <b/>
        <sz val="11"/>
        <rFont val="Times New Roman"/>
        <family val="1"/>
        <charset val="204"/>
      </rPr>
      <t xml:space="preserve">
</t>
    </r>
    <r>
      <rPr>
        <sz val="11"/>
        <rFont val="Times New Roman"/>
        <family val="1"/>
        <charset val="204"/>
      </rPr>
      <t>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В комплект входит: - встроенная индукционная петля, - датчик движения, - беспроводная кнопка, - поддержка 3-х языков</t>
    </r>
  </si>
  <si>
    <r>
      <t>Тактильно-звуковая мнемосхема 920х1220 в комплекте с вертикальной стойкой (большая стойка PMW 71).</t>
    </r>
    <r>
      <rPr>
        <b/>
        <sz val="11"/>
        <color rgb="FFFF0000"/>
        <rFont val="Times New Roman"/>
        <family val="1"/>
        <charset val="204"/>
      </rPr>
      <t xml:space="preserve"> МАКСИМАЛЬНЫЙ КОМПЛЕКТ.</t>
    </r>
    <r>
      <rPr>
        <b/>
        <sz val="11"/>
        <rFont val="Times New Roman"/>
        <family val="1"/>
        <charset val="204"/>
      </rPr>
      <t xml:space="preserve">
</t>
    </r>
    <r>
      <rPr>
        <sz val="11"/>
        <rFont val="Times New Roman"/>
        <family val="1"/>
        <charset val="204"/>
      </rPr>
      <t>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В комплект входит: - встроенная индукционная петля, - датчик движения, - беспроводная кнопка, - поддержка 3-х языков</t>
    </r>
  </si>
  <si>
    <r>
      <t>Тактильно-звуковая мнемосхема 920х1220 в комплекте с вертикальной стойкой ( стойка PMW 52).</t>
    </r>
    <r>
      <rPr>
        <b/>
        <sz val="11"/>
        <color rgb="FFFF0000"/>
        <rFont val="Times New Roman"/>
        <family val="1"/>
        <charset val="204"/>
      </rPr>
      <t xml:space="preserve"> МАКСИМАЛЬНЫЙ КОМПЛЕКТ.</t>
    </r>
    <r>
      <rPr>
        <b/>
        <sz val="11"/>
        <rFont val="Times New Roman"/>
        <family val="1"/>
        <charset val="204"/>
      </rPr>
      <t xml:space="preserve">
</t>
    </r>
    <r>
      <rPr>
        <sz val="11"/>
        <rFont val="Times New Roman"/>
        <family val="1"/>
        <charset val="204"/>
      </rPr>
      <t>Мнемосхема рельефно-голосовая информирует людей о расположении помещений внутри здания и путей следования к ним. При нажатии любой кнопки на поле мнемосхемы внутренняя электронная схема устройства по заранее прописанному алгоритму осуществляет мигание нажатой кнопки и кнопки, расположенной на изображении соответствующего помещения. Нажатие кнопки сопровождается воспроизведением предварительно записанного информационного сообщения из динамиков, за счёт преобразования цифрового аудиофайла в звуковой сигнал и дальнейшего его усиления.  В комплект входит: - встроенная индукционная петля, - датчик движения, - беспроводная кнопка, - поддержка 3-х языков</t>
    </r>
  </si>
  <si>
    <r>
      <rPr>
        <b/>
        <sz val="11"/>
        <rFont val="Times New Roman"/>
        <family val="1"/>
        <charset val="204"/>
      </rPr>
      <t xml:space="preserve">Светонакопительная полоса </t>
    </r>
    <r>
      <rPr>
        <sz val="11"/>
        <rFont val="Times New Roman"/>
        <family val="1"/>
        <charset val="204"/>
      </rPr>
      <t xml:space="preserve"> 50 мм (10 метров в рулоне). Продажа целым рулоном. Светонакопительная полоса предназначена для поглощения энергии от любого рассеянного источника света, будь то лампа накаливания, флуоресцентная лампа или солнечный свет, что происходит благодаря химической реакции. С ее помощью выделяются начало и конец лестничных маршей и другие препятствия. Накопив свет в течении дня, лента будет обозначать опасные участки в темное время суток.
Ширина, мм   – 50; Толщина пленки, мм  – 0,35; Поглощения энергии света от любого рассеянного  Накопление энергии света благодаря химической реакции  – наличие; Количество подзарядок светом  – неограниченное;  Яркость послесвечения через 10 мин, mcd/m2  – более 110
Яркость послесвечения через 60 мин, mcd/m2   
</t>
    </r>
  </si>
  <si>
    <r>
      <rPr>
        <b/>
        <sz val="11"/>
        <rFont val="Times New Roman"/>
        <family val="1"/>
        <charset val="204"/>
      </rPr>
      <t>Полоса светонакопительная противоскользящая</t>
    </r>
    <r>
      <rPr>
        <sz val="11"/>
        <rFont val="Times New Roman"/>
        <family val="1"/>
        <charset val="204"/>
      </rPr>
      <t xml:space="preserve"> на самоклеящей основе 50 мм. Помогает ориентироваться слабовидящим и людям с ослабленным зрением при отключении освещения. Клеящий состав обеспечивает надёжное крепление к любым гладким поверхностям. Используется в помещении для обозначения границ конструкций, выделения путей движения, ступеней лестничных маршей и т.д.
Ширина, мм  – 51; Толщина, мм  – 0,7; Материал – поливинилхлорид; Способ крепления – клеевая основа; 
Цвет ленты в светлое время  – светлые оттенки жёлтого или зелёного цвета; Цвет ленты в тёмное время – яркие оттенки зелёного
</t>
    </r>
  </si>
  <si>
    <r>
      <rPr>
        <b/>
        <sz val="11"/>
        <rFont val="Times New Roman"/>
        <family val="1"/>
        <charset val="204"/>
      </rPr>
      <t>Светонакопительная противоскользящая полоса</t>
    </r>
    <r>
      <rPr>
        <sz val="11"/>
        <rFont val="Times New Roman"/>
        <family val="1"/>
        <charset val="204"/>
      </rPr>
      <t xml:space="preserve">  80 мм (10 метров в рулоне). Продажа целым рулоном.Светонакопительная полоса предназначена для поглощения энергии от любого рассеянного источника света, будь то лампа накаливания, флуоресцентная лампа или солнечный свет, что происходит благодаря химической реакции. С ее помощью выделяются начало и конец лестничных маршей и другие препятствия. Накопив свет в течении дня, лента будет обозначать опасные участки в темное время суток.
Ширина, мм – 80; Клеевой слой   – наличие;  Толщина пленки, мм – 0,5; Противоскользящее рифление  – наличие;
Поглощения энергии света от любого рассеянного источника света  – наличие; Накопление энергии света благодаря химической реакции  – наличие; Количество подзарядок светом  – неограниченное;  Яркость послесвечения через 10 мин, mcd/m2  – &gt;210 Яркость послесвечения через 60 мин, mcd/m2  – &gt;35 Материал – ПВХ пластик.
</t>
    </r>
  </si>
  <si>
    <r>
      <rPr>
        <b/>
        <sz val="11"/>
        <rFont val="Times New Roman"/>
        <family val="1"/>
        <charset val="204"/>
      </rPr>
      <t xml:space="preserve">Унитаз с высокой посадкой (Россия) </t>
    </r>
    <r>
      <rPr>
        <sz val="11"/>
        <rFont val="Times New Roman"/>
        <family val="1"/>
        <charset val="204"/>
      </rPr>
      <t xml:space="preserve">является желательным выбором для оснащения санитарных комнат для МГН, так как на них людям с ограниченными возможностями намного удобнее садиться и вставать. В основном это имеет отношение к людям со слабыми коленями или спиной. Такие же высокие унитазы подходят для людей с ограниченными возможностями высокого роста.
Тип унитаза  – напольный с бачком; Ширина, мм – 370; Глубина, мм  – 600; Высота, мм  – 820; Высота чаши – 450; Ширина чаши, мм – 340
</t>
    </r>
  </si>
  <si>
    <r>
      <t xml:space="preserve">Смеситель настенный локтевой с душевой лейкой.
</t>
    </r>
    <r>
      <rPr>
        <i/>
        <sz val="11"/>
        <rFont val="Times New Roman"/>
        <family val="1"/>
        <charset val="204"/>
      </rPr>
      <t xml:space="preserve">Комплектность: </t>
    </r>
    <r>
      <rPr>
        <sz val="11"/>
        <rFont val="Times New Roman"/>
        <family val="1"/>
        <charset val="204"/>
      </rPr>
      <t xml:space="preserve">смеситель в сборе -1 шт. Комплект крепежа -1 шт. Гибкий шланг с лейкой - 1 шт. </t>
    </r>
    <r>
      <rPr>
        <i/>
        <sz val="11"/>
        <rFont val="Times New Roman"/>
        <family val="1"/>
        <charset val="204"/>
      </rPr>
      <t>Технические характеристики:</t>
    </r>
    <r>
      <rPr>
        <sz val="11"/>
        <rFont val="Times New Roman"/>
        <family val="1"/>
        <charset val="204"/>
      </rPr>
      <t xml:space="preserve">
Рабочая температура-80 *С  Максимальное давление-1Мпа Длина излива 20 см./30 см./40 см.
Длина хирургической ручки 18 см</t>
    </r>
  </si>
  <si>
    <r>
      <t xml:space="preserve">Автоматический дозатор для мыла HSD-B800 </t>
    </r>
    <r>
      <rPr>
        <sz val="11"/>
        <rFont val="Times New Roman"/>
        <family val="1"/>
        <charset val="204"/>
      </rPr>
      <t xml:space="preserve">Сенсорный, бесконтактный диспенсер реагирует с помощью датчика на приближение рук к устройству, позволяет не прикасаясь к дозатору намылить руки и исключить лишние контакты.                                                                                                 Высота, мм          – 260; Ширина, мм          – 130; Глубина, мм          – 110; Масса диспенсера, кг         – 0,85;
Срабатывание сенсора на расстоянии от диспенсера     – наличие; Диапазон расстояний срабатывания сенсора, мм     – 20÷80;
Тип сенсора-инфракрасный        – наличие; Объем резервуара для дезинфицирующих средств, мл    – 1000;
Объем дозы спрея, мл        – 0,8 – 1,5; Крепление к стене         – наличие;
Возможность питания от сети через адаптер или от 4-х батареек (батарейки в комплект поставки не входят)
</t>
    </r>
  </si>
  <si>
    <r>
      <t xml:space="preserve">Автоматический дозатор для дезинфицирующей жидкости HSD B-500                                                                                                                               </t>
    </r>
    <r>
      <rPr>
        <sz val="11"/>
        <rFont val="Times New Roman"/>
        <family val="1"/>
        <charset val="204"/>
      </rPr>
      <t xml:space="preserve">Высота, мм          – 260; Ширина, мм          – 130; Глубина, мм          – 110; Масса диспенсера, кг   – 0,85;
Срабатывание сенсора на расстоянии от диспенсера     – наличие; Диапазон расстояний срабатывания сенсора, мм     – 20÷80;
Тип сенсора-инфракрасный        – наличие; Возможность питания от сети через адаптер или от 4-х батареек типа АА
Объем резервуара для дезинфицирующих средств, мл    – 1000; Крепление к стене         – наличие;
Возможность питания от сети через адаптер      – наличие.     </t>
    </r>
    <r>
      <rPr>
        <b/>
        <sz val="11"/>
        <rFont val="Times New Roman"/>
        <family val="1"/>
        <charset val="204"/>
      </rPr>
      <t xml:space="preserve">                                                                                                       </t>
    </r>
  </si>
  <si>
    <r>
      <t xml:space="preserve">Дозатор локтевой для мыла и дез.средств                                                                                                                                                                                          </t>
    </r>
    <r>
      <rPr>
        <sz val="11"/>
        <rFont val="Times New Roman"/>
        <family val="1"/>
        <charset val="204"/>
      </rPr>
      <t>Объем: 1000 мл Дозирование: 1,5 мл Механизм управления: Локтевой Материал корпуса: ABS-пластик, сталь, алюминий
Цвет корпуса: Белый Покрытие поверхности: Матовое Крепление: Настенное Размер изделия (ШхГхВ): 95x220x310 мм
В дозатор можно установить любой еврофлакон вместимостью до 1000 мл. Дозатор изготовлен из высокопрочного алюминиевого сплава и противоударного ABS пластика, укомплектован флаконом вместимостью 1000 мл.</t>
    </r>
  </si>
  <si>
    <r>
      <rPr>
        <b/>
        <sz val="11"/>
        <rFont val="Times New Roman"/>
        <family val="1"/>
        <charset val="204"/>
      </rPr>
      <t>Детский унитаз-компакт</t>
    </r>
    <r>
      <rPr>
        <sz val="11"/>
        <rFont val="Times New Roman"/>
        <family val="1"/>
        <charset val="204"/>
      </rPr>
      <t xml:space="preserve">, идеален для комплектации детских садов, больниц и других детских учереждений, отвечает всем санитарным требованиям, поставляется в комплекте с гибкой подводкой для воды, G½ гайка-гайка, длина 60 см.
Ширина: 295 мм Высота: 690 мм Глубина: 550 мм Объём смыва — 6,5 литров. Выпуск: с косым выпуском
Подключение воды: снизу, G½ НР Режим смыва: одинарный
Крепёж для установки: входит в комплект Сиденье: без крышки
Цвет: белый Вес: 22 кг Унитаз поставляется в разобранном виде. Изделие упаковано в гофрокоробку, что предохраняет его от повреждений во время хранения и траспортировки.
</t>
    </r>
  </si>
  <si>
    <r>
      <rPr>
        <b/>
        <sz val="11"/>
        <rFont val="Times New Roman"/>
        <family val="1"/>
        <charset val="204"/>
      </rPr>
      <t>Керамическая раковина</t>
    </r>
    <r>
      <rPr>
        <sz val="11"/>
        <rFont val="Times New Roman"/>
        <family val="1"/>
        <charset val="204"/>
      </rPr>
      <t xml:space="preserve"> с отверстием для смесителя, переливное отверстие, поставляется </t>
    </r>
    <r>
      <rPr>
        <b/>
        <sz val="11"/>
        <rFont val="Times New Roman"/>
        <family val="1"/>
        <charset val="204"/>
      </rPr>
      <t xml:space="preserve">В КОМПЛЕКТЕ </t>
    </r>
    <r>
      <rPr>
        <sz val="11"/>
        <rFont val="Times New Roman"/>
        <family val="1"/>
        <charset val="204"/>
      </rPr>
      <t xml:space="preserve"> с пластиковым сифоном для раковины, Ø70 — Ø40/50 мм, с гибкой трубой (гофрой) и металлической сливной решёткой.
Ширина: 395 мм Глубина: 310 мм
Положение отверстия для смесителя: по центру
Число отверстий для смесителя: 1  цвет: белый</t>
    </r>
  </si>
  <si>
    <t>201084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</si>
</sst>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quot;р.&quot;_-;\-* #,##0.00&quot;р.&quot;_-;_-* \-??&quot;р.&quot;_-;_-@_-"/>
  </numFmts>
  <fonts count="83" x14ac:knownFonts="1">
    <font>
      <sz val="11"/>
      <color theme="1"/>
      <name val="Calibri"/>
      <family val="2"/>
      <charset val="204"/>
      <scheme val="minor"/>
    </font>
    <font>
      <sz val="11"/>
      <name val="Calibri"/>
      <family val="2"/>
      <charset val="204"/>
      <scheme val="minor"/>
    </font>
    <font>
      <sz val="11"/>
      <color indexed="8"/>
      <name val="Calibri"/>
      <family val="2"/>
      <charset val="204"/>
    </font>
    <font>
      <b/>
      <sz val="11"/>
      <color rgb="FFFF0000"/>
      <name val="Calibri"/>
      <family val="2"/>
      <charset val="204"/>
    </font>
    <font>
      <sz val="11"/>
      <color theme="1"/>
      <name val="Calibri"/>
      <family val="2"/>
      <charset val="204"/>
      <scheme val="minor"/>
    </font>
    <font>
      <sz val="8"/>
      <name val="Arial"/>
      <family val="2"/>
      <charset val="204"/>
    </font>
    <font>
      <sz val="10"/>
      <name val="Arial Cyr"/>
      <family val="2"/>
      <charset val="204"/>
    </font>
    <font>
      <sz val="11"/>
      <color indexed="8"/>
      <name val="Times New Roman"/>
      <family val="1"/>
      <charset val="204"/>
    </font>
    <font>
      <sz val="11"/>
      <name val="Times New Roman"/>
      <family val="1"/>
      <charset val="204"/>
    </font>
    <font>
      <sz val="12"/>
      <color theme="1"/>
      <name val="Times New Roman"/>
      <family val="1"/>
      <charset val="204"/>
    </font>
    <font>
      <sz val="12"/>
      <name val="Times New Roman"/>
      <family val="1"/>
      <charset val="204"/>
    </font>
    <font>
      <b/>
      <u/>
      <sz val="13"/>
      <color theme="0"/>
      <name val="Times New Roman"/>
      <family val="1"/>
      <charset val="204"/>
    </font>
    <font>
      <b/>
      <u/>
      <sz val="22"/>
      <color theme="0"/>
      <name val="Times New Roman"/>
      <family val="1"/>
      <charset val="204"/>
    </font>
    <font>
      <b/>
      <sz val="13"/>
      <color theme="0"/>
      <name val="Times New Roman"/>
      <family val="1"/>
      <charset val="204"/>
    </font>
    <font>
      <b/>
      <sz val="12"/>
      <name val="Times New Roman"/>
      <family val="1"/>
      <charset val="204"/>
    </font>
    <font>
      <b/>
      <sz val="15"/>
      <name val="Times New Roman"/>
      <family val="1"/>
      <charset val="204"/>
    </font>
    <font>
      <b/>
      <sz val="16"/>
      <name val="Times New Roman"/>
      <family val="1"/>
      <charset val="204"/>
    </font>
    <font>
      <b/>
      <sz val="7"/>
      <name val="Times New Roman"/>
      <family val="1"/>
      <charset val="204"/>
    </font>
    <font>
      <b/>
      <sz val="11"/>
      <name val="Times New Roman"/>
      <family val="1"/>
      <charset val="204"/>
    </font>
    <font>
      <b/>
      <sz val="14"/>
      <name val="Times New Roman"/>
      <family val="1"/>
      <charset val="204"/>
    </font>
    <font>
      <sz val="18"/>
      <name val="Times New Roman"/>
      <family val="1"/>
      <charset val="204"/>
    </font>
    <font>
      <sz val="16"/>
      <name val="Times New Roman"/>
      <family val="1"/>
      <charset val="204"/>
    </font>
    <font>
      <sz val="7"/>
      <name val="Times New Roman"/>
      <family val="1"/>
      <charset val="204"/>
    </font>
    <font>
      <b/>
      <sz val="20"/>
      <color theme="0"/>
      <name val="Times New Roman"/>
      <family val="1"/>
      <charset val="204"/>
    </font>
    <font>
      <b/>
      <sz val="35"/>
      <color theme="0"/>
      <name val="Times New Roman"/>
      <family val="1"/>
      <charset val="204"/>
    </font>
    <font>
      <b/>
      <sz val="16"/>
      <color theme="0"/>
      <name val="Times New Roman"/>
      <family val="1"/>
      <charset val="204"/>
    </font>
    <font>
      <b/>
      <sz val="18"/>
      <name val="Times New Roman"/>
      <family val="1"/>
      <charset val="204"/>
    </font>
    <font>
      <b/>
      <sz val="25"/>
      <name val="Times New Roman"/>
      <family val="1"/>
      <charset val="204"/>
    </font>
    <font>
      <b/>
      <sz val="18"/>
      <color rgb="FFFF0000"/>
      <name val="Times New Roman"/>
      <family val="1"/>
      <charset val="204"/>
    </font>
    <font>
      <b/>
      <u/>
      <sz val="11"/>
      <name val="Times New Roman"/>
      <family val="1"/>
      <charset val="204"/>
    </font>
    <font>
      <b/>
      <sz val="15"/>
      <color rgb="FFC00000"/>
      <name val="Times New Roman"/>
      <family val="1"/>
      <charset val="204"/>
    </font>
    <font>
      <b/>
      <sz val="14"/>
      <color rgb="FFC00000"/>
      <name val="Times New Roman"/>
      <family val="1"/>
      <charset val="204"/>
    </font>
    <font>
      <i/>
      <sz val="11"/>
      <color theme="3" tint="0.39997558519241921"/>
      <name val="Times New Roman"/>
      <family val="1"/>
      <charset val="204"/>
    </font>
    <font>
      <i/>
      <sz val="11"/>
      <color indexed="59"/>
      <name val="Times New Roman"/>
      <family val="1"/>
      <charset val="204"/>
    </font>
    <font>
      <b/>
      <u/>
      <sz val="18"/>
      <color theme="0"/>
      <name val="Times New Roman"/>
      <family val="1"/>
      <charset val="204"/>
    </font>
    <font>
      <sz val="11"/>
      <color theme="1"/>
      <name val="Times New Roman"/>
      <family val="1"/>
      <charset val="204"/>
    </font>
    <font>
      <b/>
      <sz val="11"/>
      <color theme="1"/>
      <name val="Times New Roman"/>
      <family val="1"/>
      <charset val="204"/>
    </font>
    <font>
      <b/>
      <sz val="11"/>
      <color rgb="FFFF0000"/>
      <name val="Times New Roman"/>
      <family val="1"/>
      <charset val="204"/>
    </font>
    <font>
      <sz val="11"/>
      <color rgb="FFFF0000"/>
      <name val="Times New Roman"/>
      <family val="1"/>
      <charset val="204"/>
    </font>
    <font>
      <b/>
      <u/>
      <sz val="15"/>
      <color theme="0"/>
      <name val="Times New Roman"/>
      <family val="1"/>
      <charset val="204"/>
    </font>
    <font>
      <sz val="15"/>
      <name val="Times New Roman"/>
      <family val="1"/>
      <charset val="204"/>
    </font>
    <font>
      <sz val="11"/>
      <color theme="1" tint="4.9989318521683403E-2"/>
      <name val="Times New Roman"/>
      <family val="1"/>
      <charset val="204"/>
    </font>
    <font>
      <b/>
      <sz val="11"/>
      <color rgb="FF0070C0"/>
      <name val="Times New Roman"/>
      <family val="1"/>
      <charset val="204"/>
    </font>
    <font>
      <sz val="11"/>
      <color rgb="FF000000"/>
      <name val="Times New Roman"/>
      <family val="1"/>
      <charset val="204"/>
    </font>
    <font>
      <sz val="11"/>
      <color rgb="FF333333"/>
      <name val="Times New Roman"/>
      <family val="1"/>
      <charset val="204"/>
    </font>
    <font>
      <b/>
      <sz val="11"/>
      <color rgb="FF333333"/>
      <name val="Times New Roman"/>
      <family val="1"/>
      <charset val="204"/>
    </font>
    <font>
      <u/>
      <sz val="11"/>
      <color rgb="FF333333"/>
      <name val="Times New Roman"/>
      <family val="1"/>
      <charset val="204"/>
    </font>
    <font>
      <b/>
      <i/>
      <sz val="11"/>
      <name val="Times New Roman"/>
      <family val="1"/>
      <charset val="204"/>
    </font>
    <font>
      <sz val="11"/>
      <color indexed="10"/>
      <name val="Times New Roman"/>
      <family val="1"/>
      <charset val="204"/>
    </font>
    <font>
      <b/>
      <sz val="11"/>
      <color indexed="10"/>
      <name val="Times New Roman"/>
      <family val="1"/>
      <charset val="204"/>
    </font>
    <font>
      <b/>
      <u/>
      <sz val="24"/>
      <color theme="0"/>
      <name val="Times New Roman"/>
      <family val="1"/>
      <charset val="204"/>
    </font>
    <font>
      <sz val="13"/>
      <color theme="0"/>
      <name val="Times New Roman"/>
      <family val="1"/>
      <charset val="204"/>
    </font>
    <font>
      <b/>
      <u/>
      <sz val="16"/>
      <color theme="0"/>
      <name val="Times New Roman"/>
      <family val="1"/>
      <charset val="204"/>
    </font>
    <font>
      <b/>
      <u/>
      <sz val="20"/>
      <color theme="0"/>
      <name val="Times New Roman"/>
      <family val="1"/>
      <charset val="204"/>
    </font>
    <font>
      <u/>
      <sz val="11"/>
      <name val="Times New Roman"/>
      <family val="1"/>
      <charset val="204"/>
    </font>
    <font>
      <b/>
      <u/>
      <sz val="13"/>
      <name val="Times New Roman"/>
      <family val="1"/>
      <charset val="204"/>
    </font>
    <font>
      <b/>
      <u/>
      <sz val="15"/>
      <color rgb="FFFF0000"/>
      <name val="Times New Roman"/>
      <family val="1"/>
      <charset val="204"/>
    </font>
    <font>
      <b/>
      <u/>
      <sz val="11"/>
      <color rgb="FFFF0000"/>
      <name val="Times New Roman"/>
      <family val="1"/>
      <charset val="204"/>
    </font>
    <font>
      <b/>
      <i/>
      <sz val="11"/>
      <color indexed="30"/>
      <name val="Times New Roman"/>
      <family val="1"/>
      <charset val="204"/>
    </font>
    <font>
      <sz val="14"/>
      <color indexed="8"/>
      <name val="Times New Roman"/>
      <family val="1"/>
      <charset val="204"/>
    </font>
    <font>
      <i/>
      <sz val="11"/>
      <name val="Times New Roman"/>
      <family val="1"/>
      <charset val="204"/>
    </font>
    <font>
      <b/>
      <i/>
      <u/>
      <sz val="11"/>
      <name val="Times New Roman"/>
      <family val="1"/>
      <charset val="204"/>
    </font>
    <font>
      <i/>
      <sz val="11"/>
      <color rgb="FF0070C0"/>
      <name val="Times New Roman"/>
      <family val="1"/>
      <charset val="204"/>
    </font>
    <font>
      <b/>
      <sz val="21"/>
      <color theme="0"/>
      <name val="Times New Roman"/>
      <family val="1"/>
      <charset val="204"/>
    </font>
    <font>
      <b/>
      <sz val="11"/>
      <color theme="0"/>
      <name val="Times New Roman"/>
      <family val="1"/>
      <charset val="204"/>
    </font>
    <font>
      <sz val="11"/>
      <color theme="0"/>
      <name val="Times New Roman"/>
      <family val="1"/>
      <charset val="204"/>
    </font>
    <font>
      <b/>
      <sz val="18"/>
      <color theme="0"/>
      <name val="Times New Roman"/>
      <family val="1"/>
      <charset val="204"/>
    </font>
    <font>
      <b/>
      <sz val="11"/>
      <color indexed="8"/>
      <name val="Times New Roman"/>
      <family val="1"/>
      <charset val="204"/>
    </font>
    <font>
      <b/>
      <sz val="22"/>
      <color theme="0"/>
      <name val="Times New Roman"/>
      <family val="1"/>
      <charset val="204"/>
    </font>
    <font>
      <sz val="10"/>
      <color theme="1"/>
      <name val="Times New Roman"/>
      <family val="1"/>
      <charset val="204"/>
    </font>
    <font>
      <b/>
      <u/>
      <sz val="12"/>
      <color theme="0"/>
      <name val="Times New Roman"/>
      <family val="1"/>
      <charset val="204"/>
    </font>
    <font>
      <b/>
      <sz val="12"/>
      <color theme="0"/>
      <name val="Times New Roman"/>
      <family val="1"/>
      <charset val="204"/>
    </font>
    <font>
      <b/>
      <sz val="12"/>
      <color rgb="FFFF0000"/>
      <name val="Times New Roman"/>
      <family val="1"/>
      <charset val="204"/>
    </font>
    <font>
      <b/>
      <u/>
      <sz val="28"/>
      <color theme="0"/>
      <name val="Times New Roman"/>
      <family val="1"/>
      <charset val="204"/>
    </font>
    <font>
      <b/>
      <sz val="28"/>
      <color theme="0"/>
      <name val="Times New Roman"/>
      <family val="1"/>
      <charset val="204"/>
    </font>
    <font>
      <sz val="12"/>
      <color rgb="FFFF0000"/>
      <name val="Times New Roman"/>
      <family val="1"/>
      <charset val="204"/>
    </font>
    <font>
      <i/>
      <u/>
      <sz val="11"/>
      <name val="Times New Roman"/>
      <family val="1"/>
      <charset val="204"/>
    </font>
    <font>
      <b/>
      <sz val="24"/>
      <color rgb="FFFF0000"/>
      <name val="Times New Roman"/>
      <family val="1"/>
      <charset val="204"/>
    </font>
    <font>
      <b/>
      <u/>
      <sz val="13"/>
      <color rgb="FFFF0000"/>
      <name val="Times New Roman"/>
      <family val="1"/>
      <charset val="204"/>
    </font>
    <font>
      <b/>
      <sz val="14"/>
      <color theme="1" tint="4.9989318521683403E-2"/>
      <name val="Times New Roman"/>
      <family val="1"/>
      <charset val="204"/>
    </font>
    <font>
      <sz val="14"/>
      <name val="Times New Roman"/>
      <family val="1"/>
      <charset val="204"/>
    </font>
    <font>
      <b/>
      <sz val="14"/>
      <color theme="7" tint="-0.499984740745262"/>
      <name val="Times New Roman"/>
      <family val="1"/>
      <charset val="204"/>
    </font>
    <font>
      <sz val="9"/>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00CC66"/>
        <bgColor indexed="64"/>
      </patternFill>
    </fill>
    <fill>
      <patternFill patternType="solid">
        <fgColor rgb="FF00FF99"/>
        <bgColor indexed="64"/>
      </patternFill>
    </fill>
    <fill>
      <patternFill patternType="solid">
        <fgColor theme="5"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theme="0"/>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43" fontId="4" fillId="0" borderId="0" applyFont="0" applyFill="0" applyBorder="0" applyAlignment="0" applyProtection="0"/>
    <xf numFmtId="0" fontId="2" fillId="0" borderId="0"/>
    <xf numFmtId="164" fontId="2" fillId="0" borderId="0" applyFill="0" applyBorder="0" applyAlignment="0" applyProtection="0"/>
    <xf numFmtId="0" fontId="5" fillId="0" borderId="0"/>
    <xf numFmtId="0" fontId="6" fillId="0" borderId="0"/>
    <xf numFmtId="43" fontId="4" fillId="0" borderId="0" applyFont="0" applyFill="0" applyBorder="0" applyAlignment="0" applyProtection="0"/>
  </cellStyleXfs>
  <cellXfs count="253">
    <xf numFmtId="0" fontId="0" fillId="0" borderId="0" xfId="0"/>
    <xf numFmtId="1" fontId="10" fillId="0" borderId="1" xfId="0" applyNumberFormat="1" applyFont="1" applyFill="1" applyBorder="1" applyAlignment="1">
      <alignment horizontal="center" vertical="center"/>
    </xf>
    <xf numFmtId="0" fontId="20" fillId="0" borderId="0" xfId="0" applyFont="1" applyAlignment="1">
      <alignment vertical="top"/>
    </xf>
    <xf numFmtId="0" fontId="21" fillId="0" borderId="0" xfId="0" applyFont="1" applyAlignment="1">
      <alignment vertical="top"/>
    </xf>
    <xf numFmtId="0" fontId="22" fillId="0" borderId="0" xfId="0" applyFont="1" applyAlignment="1">
      <alignment vertical="top"/>
    </xf>
    <xf numFmtId="0" fontId="26" fillId="0" borderId="0" xfId="0" applyFont="1" applyAlignment="1">
      <alignment vertical="top"/>
    </xf>
    <xf numFmtId="0" fontId="16" fillId="0" borderId="0" xfId="0" applyFont="1" applyAlignment="1">
      <alignment vertical="top"/>
    </xf>
    <xf numFmtId="0" fontId="17" fillId="0" borderId="0" xfId="0" applyFont="1" applyAlignment="1">
      <alignment vertical="top"/>
    </xf>
    <xf numFmtId="0" fontId="20" fillId="0" borderId="0" xfId="0" applyFont="1" applyFill="1" applyAlignment="1">
      <alignment vertical="top"/>
    </xf>
    <xf numFmtId="0" fontId="21" fillId="0" borderId="0" xfId="0" applyFont="1" applyFill="1" applyAlignment="1">
      <alignment vertical="top"/>
    </xf>
    <xf numFmtId="0" fontId="22" fillId="0" borderId="0" xfId="0" applyFont="1" applyFill="1" applyAlignment="1">
      <alignment vertical="top"/>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0" fillId="0" borderId="0" xfId="0" applyFont="1" applyAlignment="1">
      <alignment vertical="center" wrapText="1"/>
    </xf>
    <xf numFmtId="0" fontId="21" fillId="0" borderId="0" xfId="0" applyFont="1" applyAlignment="1">
      <alignment vertical="center" wrapText="1"/>
    </xf>
    <xf numFmtId="0" fontId="40" fillId="0" borderId="0" xfId="0" applyFont="1" applyAlignment="1">
      <alignment vertical="center" wrapText="1"/>
    </xf>
    <xf numFmtId="0" fontId="22" fillId="0" borderId="0" xfId="0" applyFont="1" applyAlignment="1">
      <alignment vertical="center" wrapText="1"/>
    </xf>
    <xf numFmtId="0" fontId="22" fillId="4" borderId="0" xfId="0" applyFont="1" applyFill="1" applyAlignment="1">
      <alignment vertical="top"/>
    </xf>
    <xf numFmtId="0" fontId="20" fillId="0" borderId="0" xfId="0" applyFont="1" applyFill="1" applyAlignment="1">
      <alignment vertical="center"/>
    </xf>
    <xf numFmtId="0" fontId="21" fillId="0" borderId="0" xfId="0" applyFont="1" applyFill="1" applyAlignment="1">
      <alignment vertical="center"/>
    </xf>
    <xf numFmtId="0" fontId="22" fillId="0" borderId="0" xfId="0" applyFont="1" applyFill="1" applyAlignment="1">
      <alignment vertical="center"/>
    </xf>
    <xf numFmtId="0" fontId="20" fillId="2" borderId="0" xfId="0" applyFont="1" applyFill="1" applyAlignment="1">
      <alignment vertical="top"/>
    </xf>
    <xf numFmtId="0" fontId="21" fillId="2" borderId="0" xfId="0" applyFont="1" applyFill="1" applyAlignment="1">
      <alignment vertical="top"/>
    </xf>
    <xf numFmtId="0" fontId="22" fillId="2" borderId="0" xfId="0" applyFont="1" applyFill="1" applyAlignment="1">
      <alignment vertical="top"/>
    </xf>
    <xf numFmtId="0" fontId="20" fillId="2" borderId="2" xfId="0" applyFont="1" applyFill="1" applyBorder="1" applyAlignment="1">
      <alignment vertical="top"/>
    </xf>
    <xf numFmtId="0" fontId="21" fillId="2" borderId="2" xfId="0" applyFont="1" applyFill="1" applyBorder="1" applyAlignment="1">
      <alignment vertical="top"/>
    </xf>
    <xf numFmtId="0" fontId="22" fillId="2" borderId="2" xfId="0" applyFont="1" applyFill="1" applyBorder="1" applyAlignment="1">
      <alignment vertical="top"/>
    </xf>
    <xf numFmtId="0" fontId="20" fillId="2" borderId="0" xfId="0" applyFont="1" applyFill="1" applyBorder="1" applyAlignment="1">
      <alignment vertical="top"/>
    </xf>
    <xf numFmtId="0" fontId="21" fillId="2" borderId="0" xfId="0" applyFont="1" applyFill="1" applyBorder="1" applyAlignment="1">
      <alignment vertical="top"/>
    </xf>
    <xf numFmtId="0" fontId="22" fillId="2" borderId="0" xfId="0" applyFont="1" applyFill="1" applyBorder="1" applyAlignment="1">
      <alignment vertical="top"/>
    </xf>
    <xf numFmtId="0" fontId="35" fillId="0" borderId="0" xfId="0" applyFont="1"/>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2" fillId="0" borderId="0" xfId="0" applyFont="1" applyAlignment="1">
      <alignment horizontal="center" vertical="center"/>
    </xf>
    <xf numFmtId="1" fontId="22" fillId="0" borderId="0" xfId="0" applyNumberFormat="1" applyFont="1" applyAlignment="1">
      <alignment vertical="top"/>
    </xf>
    <xf numFmtId="0" fontId="8" fillId="2" borderId="1" xfId="0" applyFont="1" applyFill="1" applyBorder="1" applyAlignment="1">
      <alignment vertical="top" wrapText="1"/>
    </xf>
    <xf numFmtId="1" fontId="8" fillId="0" borderId="1" xfId="0" applyNumberFormat="1" applyFont="1" applyFill="1" applyBorder="1" applyAlignment="1">
      <alignment horizontal="center" vertical="center"/>
    </xf>
    <xf numFmtId="0" fontId="9" fillId="0" borderId="1" xfId="0" applyFont="1" applyBorder="1" applyAlignment="1">
      <alignment horizontal="center" vertical="center"/>
    </xf>
    <xf numFmtId="1" fontId="8" fillId="6" borderId="1" xfId="0" applyNumberFormat="1" applyFont="1" applyFill="1" applyBorder="1" applyAlignment="1">
      <alignment horizontal="center" vertical="center"/>
    </xf>
    <xf numFmtId="0" fontId="8" fillId="0" borderId="1" xfId="0" applyFont="1" applyFill="1" applyBorder="1" applyAlignment="1">
      <alignment vertical="top" wrapText="1"/>
    </xf>
    <xf numFmtId="0" fontId="18" fillId="0" borderId="1" xfId="0" applyFont="1" applyFill="1" applyBorder="1" applyAlignment="1">
      <alignment vertical="top" wrapText="1"/>
    </xf>
    <xf numFmtId="0" fontId="35" fillId="0" borderId="1" xfId="0" applyFont="1" applyBorder="1" applyAlignment="1">
      <alignment horizontal="center" vertical="center"/>
    </xf>
    <xf numFmtId="0" fontId="22" fillId="0" borderId="1" xfId="0" applyFont="1" applyFill="1" applyBorder="1" applyAlignment="1">
      <alignment vertical="top"/>
    </xf>
    <xf numFmtId="0" fontId="22" fillId="0" borderId="1" xfId="0" applyFont="1" applyBorder="1" applyAlignment="1">
      <alignment vertical="top"/>
    </xf>
    <xf numFmtId="0" fontId="35" fillId="0" borderId="1" xfId="0" applyFont="1" applyFill="1" applyBorder="1"/>
    <xf numFmtId="0" fontId="8" fillId="0" borderId="1" xfId="0" applyFont="1" applyBorder="1" applyAlignment="1">
      <alignment horizontal="center" vertical="center"/>
    </xf>
    <xf numFmtId="1" fontId="8" fillId="0" borderId="1" xfId="0" applyNumberFormat="1" applyFont="1" applyFill="1" applyBorder="1" applyAlignment="1">
      <alignment horizontal="center" vertical="center" wrapText="1"/>
    </xf>
    <xf numFmtId="0" fontId="18"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7" fillId="0" borderId="1" xfId="0" applyFont="1" applyFill="1" applyBorder="1" applyAlignment="1">
      <alignment horizontal="left" vertical="center" wrapText="1"/>
    </xf>
    <xf numFmtId="1" fontId="8" fillId="6" borderId="1" xfId="0" applyNumberFormat="1" applyFont="1" applyFill="1" applyBorder="1" applyAlignment="1">
      <alignment horizontal="center" vertical="center" shrinkToFit="1"/>
    </xf>
    <xf numFmtId="9" fontId="8" fillId="6" borderId="1" xfId="0" applyNumberFormat="1" applyFont="1" applyFill="1" applyBorder="1" applyAlignment="1">
      <alignment horizontal="center" vertical="center"/>
    </xf>
    <xf numFmtId="0" fontId="69" fillId="0" borderId="1" xfId="0" applyFont="1" applyFill="1" applyBorder="1"/>
    <xf numFmtId="0" fontId="18" fillId="0" borderId="3" xfId="0" applyFont="1" applyFill="1" applyBorder="1" applyAlignment="1">
      <alignment vertical="top" wrapText="1"/>
    </xf>
    <xf numFmtId="0" fontId="18" fillId="0" borderId="3" xfId="0" applyFont="1" applyFill="1" applyBorder="1" applyAlignment="1">
      <alignment horizontal="center" vertical="top" wrapText="1"/>
    </xf>
    <xf numFmtId="0" fontId="8" fillId="0" borderId="3" xfId="0" applyFont="1" applyFill="1" applyBorder="1" applyAlignment="1">
      <alignment vertical="top" wrapText="1"/>
    </xf>
    <xf numFmtId="0" fontId="8" fillId="0" borderId="3" xfId="0" applyFont="1" applyFill="1" applyBorder="1" applyAlignment="1">
      <alignment horizontal="center" vertical="top" wrapText="1"/>
    </xf>
    <xf numFmtId="0" fontId="8" fillId="0" borderId="1" xfId="0" applyFont="1" applyFill="1" applyBorder="1" applyAlignment="1"/>
    <xf numFmtId="1" fontId="8" fillId="0" borderId="1" xfId="0" applyNumberFormat="1" applyFont="1" applyFill="1" applyBorder="1" applyAlignment="1">
      <alignment horizontal="center" vertical="top"/>
    </xf>
    <xf numFmtId="0" fontId="8" fillId="0" borderId="1" xfId="0" applyFont="1" applyFill="1" applyBorder="1" applyAlignment="1">
      <alignment horizontal="left" vertical="top" wrapText="1"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left" vertical="top" shrinkToFit="1"/>
    </xf>
    <xf numFmtId="0" fontId="35" fillId="2" borderId="1" xfId="0" applyFont="1" applyFill="1" applyBorder="1" applyAlignment="1">
      <alignment vertical="top" wrapText="1"/>
    </xf>
    <xf numFmtId="0" fontId="35" fillId="0" borderId="1" xfId="0" applyFont="1" applyFill="1" applyBorder="1" applyAlignment="1">
      <alignment vertical="top" wrapText="1"/>
    </xf>
    <xf numFmtId="0" fontId="36" fillId="0" borderId="1" xfId="0" applyFont="1" applyFill="1" applyBorder="1" applyAlignment="1">
      <alignment vertical="top" wrapText="1"/>
    </xf>
    <xf numFmtId="0" fontId="13" fillId="0" borderId="1" xfId="0" applyFont="1" applyFill="1" applyBorder="1" applyAlignment="1">
      <alignment horizontal="left" vertical="top" wrapText="1"/>
    </xf>
    <xf numFmtId="0" fontId="10" fillId="0" borderId="1" xfId="0" applyFont="1" applyFill="1" applyBorder="1" applyAlignment="1">
      <alignment vertical="top" wrapText="1" shrinkToFit="1"/>
    </xf>
    <xf numFmtId="0" fontId="8" fillId="0" borderId="1" xfId="0" applyFont="1" applyFill="1" applyBorder="1" applyAlignment="1">
      <alignment horizontal="center" vertical="center" wrapText="1" shrinkToFit="1"/>
    </xf>
    <xf numFmtId="0" fontId="8" fillId="0" borderId="1" xfId="0" applyFont="1" applyFill="1" applyBorder="1" applyAlignment="1">
      <alignment vertical="top" wrapText="1" shrinkToFit="1"/>
    </xf>
    <xf numFmtId="0" fontId="32" fillId="0" borderId="1" xfId="0" applyFont="1" applyFill="1" applyBorder="1" applyAlignment="1">
      <alignment vertical="top" wrapText="1" shrinkToFit="1"/>
    </xf>
    <xf numFmtId="1" fontId="8" fillId="0" borderId="1" xfId="0" applyNumberFormat="1" applyFont="1" applyFill="1" applyBorder="1" applyAlignment="1">
      <alignment horizontal="right" vertical="top"/>
    </xf>
    <xf numFmtId="1" fontId="33" fillId="0" borderId="1" xfId="0" applyNumberFormat="1" applyFont="1" applyFill="1" applyBorder="1" applyAlignment="1">
      <alignment horizontal="center"/>
    </xf>
    <xf numFmtId="0" fontId="18" fillId="2" borderId="1" xfId="0" applyFont="1" applyFill="1" applyBorder="1" applyAlignment="1">
      <alignment vertical="top" wrapText="1"/>
    </xf>
    <xf numFmtId="0" fontId="44" fillId="0" borderId="1" xfId="0" applyFont="1" applyFill="1" applyBorder="1" applyAlignment="1">
      <alignment vertical="center" wrapText="1"/>
    </xf>
    <xf numFmtId="0" fontId="18" fillId="2" borderId="1" xfId="0" applyFont="1" applyFill="1" applyBorder="1" applyAlignment="1">
      <alignment vertical="top"/>
    </xf>
    <xf numFmtId="0" fontId="18" fillId="2" borderId="1" xfId="0" applyFont="1" applyFill="1" applyBorder="1" applyAlignment="1">
      <alignment vertical="center"/>
    </xf>
    <xf numFmtId="0" fontId="18" fillId="2"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35" fillId="0" borderId="1" xfId="0" applyFont="1" applyFill="1" applyBorder="1" applyAlignment="1">
      <alignment horizontal="center" vertical="center"/>
    </xf>
    <xf numFmtId="0" fontId="8" fillId="0" borderId="1" xfId="0" applyFont="1" applyFill="1" applyBorder="1"/>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8" fillId="0" borderId="1" xfId="0" applyFont="1" applyFill="1" applyBorder="1" applyAlignment="1">
      <alignment vertical="center" wrapText="1"/>
    </xf>
    <xf numFmtId="0" fontId="35" fillId="2" borderId="1" xfId="0" applyFont="1" applyFill="1" applyBorder="1" applyAlignment="1">
      <alignment horizontal="center" vertical="center"/>
    </xf>
    <xf numFmtId="0" fontId="8" fillId="0" borderId="1" xfId="0" applyFont="1" applyFill="1" applyBorder="1" applyAlignment="1">
      <alignment vertical="center"/>
    </xf>
    <xf numFmtId="0" fontId="18" fillId="0" borderId="1" xfId="0" applyFont="1" applyFill="1" applyBorder="1" applyAlignment="1">
      <alignment vertical="center"/>
    </xf>
    <xf numFmtId="0" fontId="18" fillId="6" borderId="1" xfId="0" applyFont="1" applyFill="1" applyBorder="1" applyAlignment="1">
      <alignment horizontal="center" vertical="center"/>
    </xf>
    <xf numFmtId="1" fontId="8" fillId="2" borderId="1" xfId="0" applyNumberFormat="1" applyFont="1" applyFill="1" applyBorder="1" applyAlignment="1">
      <alignment horizontal="center" vertical="center"/>
    </xf>
    <xf numFmtId="0" fontId="43" fillId="0"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22" fillId="0" borderId="0" xfId="0" applyFont="1" applyAlignment="1">
      <alignment horizontal="right" vertical="center"/>
    </xf>
    <xf numFmtId="0" fontId="38" fillId="0" borderId="1" xfId="0" applyFont="1" applyFill="1" applyBorder="1" applyAlignment="1">
      <alignment horizontal="center" vertical="center" wrapText="1"/>
    </xf>
    <xf numFmtId="0" fontId="75" fillId="0" borderId="1" xfId="0" applyFont="1" applyFill="1" applyBorder="1" applyAlignment="1">
      <alignment horizontal="center" vertical="center" wrapText="1"/>
    </xf>
    <xf numFmtId="0" fontId="8" fillId="2" borderId="1" xfId="0" applyFont="1" applyFill="1" applyBorder="1" applyAlignment="1">
      <alignment vertical="center"/>
    </xf>
    <xf numFmtId="49" fontId="7" fillId="0" borderId="1" xfId="2" applyNumberFormat="1" applyFont="1" applyFill="1" applyBorder="1" applyAlignment="1" applyProtection="1">
      <alignment vertical="top" wrapText="1"/>
    </xf>
    <xf numFmtId="49" fontId="7" fillId="0" borderId="1" xfId="2" applyNumberFormat="1" applyFont="1" applyFill="1" applyBorder="1" applyAlignment="1">
      <alignment vertical="center" wrapText="1"/>
    </xf>
    <xf numFmtId="49" fontId="7" fillId="0" borderId="1" xfId="2" applyNumberFormat="1" applyFont="1" applyFill="1" applyBorder="1" applyAlignment="1" applyProtection="1">
      <alignment horizontal="left" vertical="center" wrapText="1"/>
      <protection locked="0"/>
    </xf>
    <xf numFmtId="49" fontId="7" fillId="0" borderId="1" xfId="2" applyNumberFormat="1" applyFont="1" applyFill="1" applyBorder="1" applyAlignment="1" applyProtection="1">
      <alignment vertical="center" wrapText="1"/>
      <protection locked="0"/>
    </xf>
    <xf numFmtId="49" fontId="59" fillId="0" borderId="1" xfId="2" applyNumberFormat="1" applyFont="1" applyFill="1" applyBorder="1" applyAlignment="1">
      <alignment vertical="center" wrapText="1"/>
    </xf>
    <xf numFmtId="49" fontId="7" fillId="0" borderId="1" xfId="2" applyNumberFormat="1" applyFont="1" applyFill="1" applyBorder="1"/>
    <xf numFmtId="49" fontId="58" fillId="0" borderId="1" xfId="5" applyNumberFormat="1" applyFont="1" applyFill="1" applyBorder="1" applyAlignment="1">
      <alignment vertical="center" wrapText="1"/>
    </xf>
    <xf numFmtId="49" fontId="7" fillId="0" borderId="1" xfId="2" applyNumberFormat="1" applyFont="1" applyFill="1" applyBorder="1" applyAlignment="1">
      <alignment wrapText="1"/>
    </xf>
    <xf numFmtId="49" fontId="8" fillId="0" borderId="1" xfId="0" applyNumberFormat="1" applyFont="1" applyFill="1" applyBorder="1" applyAlignment="1">
      <alignment vertical="top" wrapText="1"/>
    </xf>
    <xf numFmtId="0" fontId="60" fillId="0" borderId="1" xfId="0" applyFont="1" applyFill="1" applyBorder="1" applyAlignment="1">
      <alignment vertical="center"/>
    </xf>
    <xf numFmtId="0" fontId="60" fillId="0" borderId="1" xfId="0" applyFont="1" applyFill="1" applyBorder="1" applyAlignment="1">
      <alignment vertical="top"/>
    </xf>
    <xf numFmtId="0" fontId="60" fillId="6" borderId="1" xfId="0" applyFont="1" applyFill="1" applyBorder="1" applyAlignment="1">
      <alignment horizontal="center" vertical="center"/>
    </xf>
    <xf numFmtId="0" fontId="60" fillId="0" borderId="1" xfId="0" applyFont="1" applyFill="1" applyBorder="1" applyAlignment="1">
      <alignment horizontal="center" vertical="center"/>
    </xf>
    <xf numFmtId="0" fontId="47" fillId="0" borderId="1" xfId="0" applyFont="1" applyFill="1" applyBorder="1" applyAlignment="1">
      <alignment vertical="center"/>
    </xf>
    <xf numFmtId="0" fontId="47" fillId="6" borderId="1" xfId="0" applyFont="1" applyFill="1" applyBorder="1" applyAlignment="1">
      <alignment horizontal="center" vertical="center"/>
    </xf>
    <xf numFmtId="0" fontId="47" fillId="0" borderId="1" xfId="0" applyFont="1" applyFill="1" applyBorder="1" applyAlignment="1">
      <alignment horizontal="center" vertical="center"/>
    </xf>
    <xf numFmtId="0" fontId="47" fillId="0" borderId="1" xfId="0" applyFont="1" applyFill="1" applyBorder="1" applyAlignment="1">
      <alignment horizontal="center" vertical="center" wrapText="1"/>
    </xf>
    <xf numFmtId="0" fontId="22" fillId="0" borderId="1" xfId="0" applyFont="1" applyBorder="1" applyAlignment="1">
      <alignment vertical="center"/>
    </xf>
    <xf numFmtId="0" fontId="47" fillId="6"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35" fillId="0" borderId="1" xfId="0" applyFont="1" applyFill="1" applyBorder="1" applyAlignment="1">
      <alignment horizontal="left"/>
    </xf>
    <xf numFmtId="0" fontId="18" fillId="0" borderId="1" xfId="0" applyFont="1" applyFill="1" applyBorder="1" applyAlignment="1">
      <alignment vertical="center" wrapText="1"/>
    </xf>
    <xf numFmtId="0" fontId="47" fillId="0" borderId="1" xfId="0" applyFont="1" applyFill="1" applyBorder="1" applyAlignment="1">
      <alignment vertical="top" wrapText="1"/>
    </xf>
    <xf numFmtId="0" fontId="62" fillId="0" borderId="1" xfId="0" applyFont="1" applyFill="1" applyBorder="1" applyAlignment="1">
      <alignment vertical="top" wrapText="1"/>
    </xf>
    <xf numFmtId="0" fontId="18" fillId="2" borderId="1" xfId="0" applyFont="1" applyFill="1" applyBorder="1" applyAlignment="1">
      <alignment vertical="center" wrapText="1"/>
    </xf>
    <xf numFmtId="0" fontId="8" fillId="6" borderId="1" xfId="0" applyFont="1" applyFill="1" applyBorder="1" applyAlignment="1">
      <alignment horizontal="center" vertical="center"/>
    </xf>
    <xf numFmtId="0" fontId="35" fillId="0" borderId="1" xfId="0" applyFont="1" applyBorder="1"/>
    <xf numFmtId="0" fontId="62" fillId="2" borderId="1" xfId="0" applyFont="1" applyFill="1" applyBorder="1" applyAlignment="1">
      <alignment vertical="top" wrapText="1"/>
    </xf>
    <xf numFmtId="49" fontId="7" fillId="0" borderId="1" xfId="0" applyNumberFormat="1" applyFont="1" applyFill="1" applyBorder="1" applyAlignment="1">
      <alignment horizontal="left" vertical="center" wrapText="1"/>
    </xf>
    <xf numFmtId="0" fontId="35" fillId="0" borderId="1" xfId="0" applyFont="1" applyFill="1" applyBorder="1" applyAlignment="1">
      <alignment horizontal="left" vertical="center" wrapText="1"/>
    </xf>
    <xf numFmtId="0" fontId="8" fillId="0" borderId="1" xfId="0" applyFont="1" applyFill="1" applyBorder="1" applyAlignment="1">
      <alignment vertical="top"/>
    </xf>
    <xf numFmtId="0" fontId="8" fillId="0" borderId="1" xfId="0" applyFont="1" applyFill="1" applyBorder="1" applyAlignment="1">
      <alignment horizontal="left" vertical="center" wrapText="1"/>
    </xf>
    <xf numFmtId="49" fontId="35" fillId="0" borderId="1" xfId="0" applyNumberFormat="1" applyFont="1" applyFill="1" applyBorder="1" applyAlignment="1">
      <alignment horizontal="left" vertical="center" wrapText="1"/>
    </xf>
    <xf numFmtId="0" fontId="8" fillId="2" borderId="1" xfId="0" applyFont="1" applyFill="1" applyBorder="1" applyAlignment="1">
      <alignment vertical="top"/>
    </xf>
    <xf numFmtId="0" fontId="35" fillId="2" borderId="1" xfId="0" applyFont="1" applyFill="1" applyBorder="1" applyAlignment="1"/>
    <xf numFmtId="0" fontId="9" fillId="0" borderId="1" xfId="0" applyFont="1" applyFill="1" applyBorder="1" applyAlignment="1">
      <alignment horizontal="center" vertical="center"/>
    </xf>
    <xf numFmtId="0" fontId="13" fillId="0" borderId="1" xfId="0" applyFont="1" applyFill="1" applyBorder="1" applyAlignment="1">
      <alignment horizontal="left" vertical="top" wrapText="1" indent="1"/>
    </xf>
    <xf numFmtId="0" fontId="9"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18" fillId="0" borderId="1" xfId="0" applyFont="1" applyFill="1" applyBorder="1" applyAlignment="1">
      <alignment horizontal="center" vertical="center"/>
    </xf>
    <xf numFmtId="0" fontId="8" fillId="0" borderId="1" xfId="0" applyFont="1" applyFill="1" applyBorder="1" applyAlignment="1">
      <alignment horizontal="center"/>
    </xf>
    <xf numFmtId="0" fontId="8" fillId="0" borderId="1" xfId="0" applyFont="1" applyFill="1" applyBorder="1" applyAlignment="1">
      <alignment horizontal="center" vertical="top" wrapText="1"/>
    </xf>
    <xf numFmtId="1" fontId="41" fillId="0" borderId="1" xfId="0" applyNumberFormat="1" applyFont="1" applyFill="1" applyBorder="1" applyAlignment="1">
      <alignment horizontal="center" vertical="center" wrapText="1"/>
    </xf>
    <xf numFmtId="1" fontId="41" fillId="0" borderId="1" xfId="0" applyNumberFormat="1" applyFont="1" applyFill="1" applyBorder="1" applyAlignment="1">
      <alignment horizontal="center" vertical="center"/>
    </xf>
    <xf numFmtId="0" fontId="58" fillId="0" borderId="1" xfId="0" applyFont="1" applyFill="1" applyBorder="1" applyAlignment="1" applyProtection="1">
      <alignment horizontal="left" vertical="top"/>
      <protection locked="0"/>
    </xf>
    <xf numFmtId="1" fontId="10"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textRotation="90"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1" fontId="8" fillId="0" borderId="1" xfId="0" applyNumberFormat="1" applyFont="1" applyFill="1" applyBorder="1" applyAlignment="1">
      <alignment horizontal="center" vertical="center" wrapText="1"/>
    </xf>
    <xf numFmtId="0" fontId="35" fillId="0" borderId="1" xfId="0" applyFont="1" applyFill="1" applyBorder="1" applyAlignment="1">
      <alignment horizontal="left" vertical="center"/>
    </xf>
    <xf numFmtId="49" fontId="8" fillId="0" borderId="1" xfId="1" applyNumberFormat="1" applyFont="1" applyFill="1" applyBorder="1" applyAlignment="1" applyProtection="1">
      <alignment horizontal="center" vertical="center" wrapText="1"/>
    </xf>
    <xf numFmtId="49" fontId="8" fillId="0" borderId="1" xfId="5" applyNumberFormat="1" applyFont="1" applyFill="1" applyBorder="1" applyAlignment="1">
      <alignment horizontal="center" vertical="center" wrapText="1"/>
    </xf>
    <xf numFmtId="49" fontId="47" fillId="0" borderId="1" xfId="5" applyNumberFormat="1" applyFont="1" applyFill="1" applyBorder="1" applyAlignment="1">
      <alignment horizontal="center" vertical="center" wrapText="1"/>
    </xf>
    <xf numFmtId="1" fontId="8" fillId="4" borderId="1" xfId="0" applyNumberFormat="1" applyFont="1" applyFill="1" applyBorder="1" applyAlignment="1">
      <alignment horizontal="center" vertical="center"/>
    </xf>
    <xf numFmtId="0" fontId="35" fillId="4"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80" fillId="0" borderId="1" xfId="0" applyFont="1" applyFill="1" applyBorder="1" applyAlignment="1">
      <alignment horizontal="center" vertical="center"/>
    </xf>
    <xf numFmtId="0" fontId="81"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1" fontId="19"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xf>
    <xf numFmtId="1" fontId="41" fillId="0" borderId="1" xfId="0" applyNumberFormat="1" applyFont="1" applyFill="1" applyBorder="1" applyAlignment="1">
      <alignment horizontal="center" vertical="center"/>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1" fontId="10" fillId="0" borderId="11" xfId="0" applyNumberFormat="1" applyFont="1" applyFill="1" applyBorder="1" applyAlignment="1">
      <alignment horizontal="center" vertical="center" wrapText="1"/>
    </xf>
    <xf numFmtId="1" fontId="10" fillId="0" borderId="13" xfId="0" applyNumberFormat="1" applyFont="1" applyFill="1" applyBorder="1" applyAlignment="1">
      <alignment horizontal="center" vertical="center" wrapText="1"/>
    </xf>
    <xf numFmtId="1" fontId="8" fillId="0" borderId="11" xfId="0" applyNumberFormat="1" applyFont="1" applyFill="1" applyBorder="1" applyAlignment="1">
      <alignment horizontal="center" vertical="top" wrapText="1"/>
    </xf>
    <xf numFmtId="1" fontId="8" fillId="0" borderId="13" xfId="0" applyNumberFormat="1" applyFont="1" applyFill="1" applyBorder="1" applyAlignment="1">
      <alignment horizontal="center" vertical="top" wrapText="1"/>
    </xf>
    <xf numFmtId="0" fontId="42" fillId="0" borderId="11" xfId="0" applyFont="1" applyFill="1" applyBorder="1" applyAlignment="1">
      <alignment horizontal="center" vertical="center" wrapText="1"/>
    </xf>
    <xf numFmtId="0" fontId="42" fillId="0" borderId="12" xfId="0" applyFont="1" applyFill="1" applyBorder="1" applyAlignment="1">
      <alignment horizontal="center" vertical="center" wrapText="1"/>
    </xf>
    <xf numFmtId="0" fontId="42" fillId="0" borderId="13"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63" fillId="5" borderId="1" xfId="0" applyFont="1" applyFill="1" applyBorder="1" applyAlignment="1">
      <alignment horizontal="left" vertical="top" wrapText="1"/>
    </xf>
    <xf numFmtId="0" fontId="64" fillId="5" borderId="1" xfId="0" applyFont="1" applyFill="1" applyBorder="1" applyAlignment="1">
      <alignment horizontal="left" vertical="top" wrapText="1"/>
    </xf>
    <xf numFmtId="0" fontId="34" fillId="5" borderId="1" xfId="0" applyFont="1" applyFill="1" applyBorder="1" applyAlignment="1">
      <alignment horizontal="left" vertical="top" wrapText="1"/>
    </xf>
    <xf numFmtId="1" fontId="19" fillId="0" borderId="11" xfId="0" applyNumberFormat="1" applyFont="1" applyFill="1" applyBorder="1" applyAlignment="1">
      <alignment horizontal="center" vertical="center"/>
    </xf>
    <xf numFmtId="1" fontId="19" fillId="0" borderId="13"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0" fontId="8" fillId="0" borderId="1" xfId="0" applyFont="1" applyFill="1" applyBorder="1" applyAlignment="1">
      <alignment horizontal="center"/>
    </xf>
    <xf numFmtId="0" fontId="8" fillId="2" borderId="1"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5" xfId="0" applyFont="1" applyFill="1" applyBorder="1" applyAlignment="1">
      <alignment horizontal="center" vertical="top" wrapText="1"/>
    </xf>
    <xf numFmtId="0" fontId="12" fillId="5" borderId="1" xfId="0" applyFont="1" applyFill="1" applyBorder="1" applyAlignment="1">
      <alignment horizontal="left" vertical="top" wrapText="1"/>
    </xf>
    <xf numFmtId="0" fontId="68" fillId="5" borderId="1" xfId="0" applyFont="1" applyFill="1" applyBorder="1" applyAlignment="1">
      <alignment horizontal="center" vertical="top" wrapText="1"/>
    </xf>
    <xf numFmtId="0" fontId="11" fillId="5" borderId="1" xfId="0" applyFont="1" applyFill="1" applyBorder="1" applyAlignment="1">
      <alignment horizontal="left" vertical="top" wrapText="1"/>
    </xf>
    <xf numFmtId="0" fontId="13" fillId="0" borderId="1" xfId="0" applyFont="1" applyFill="1" applyBorder="1" applyAlignment="1">
      <alignment horizontal="center" vertical="top" wrapText="1"/>
    </xf>
    <xf numFmtId="0" fontId="47" fillId="0" borderId="1" xfId="0" applyFont="1" applyFill="1" applyBorder="1" applyAlignment="1">
      <alignment horizontal="left" vertical="top" wrapText="1"/>
    </xf>
    <xf numFmtId="0" fontId="62" fillId="0" borderId="1" xfId="0" applyFont="1" applyFill="1" applyBorder="1" applyAlignment="1">
      <alignment horizontal="left" vertical="top" wrapText="1"/>
    </xf>
    <xf numFmtId="0" fontId="1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2" borderId="4" xfId="0" applyFont="1" applyFill="1" applyBorder="1" applyAlignment="1">
      <alignment horizontal="center" vertical="top" wrapText="1"/>
    </xf>
    <xf numFmtId="0" fontId="8" fillId="2" borderId="6" xfId="0" applyFont="1" applyFill="1" applyBorder="1" applyAlignment="1">
      <alignment horizontal="center" vertical="top" wrapText="1"/>
    </xf>
    <xf numFmtId="0" fontId="8" fillId="2" borderId="5" xfId="0" applyFont="1" applyFill="1" applyBorder="1" applyAlignment="1">
      <alignment horizontal="center" vertical="top" wrapText="1"/>
    </xf>
    <xf numFmtId="0" fontId="23" fillId="7" borderId="11" xfId="0" applyFont="1" applyFill="1" applyBorder="1" applyAlignment="1">
      <alignment horizontal="center" vertical="top" wrapText="1"/>
    </xf>
    <xf numFmtId="0" fontId="23" fillId="7" borderId="12" xfId="0" applyFont="1" applyFill="1" applyBorder="1" applyAlignment="1">
      <alignment horizontal="center" vertical="top" wrapText="1"/>
    </xf>
    <xf numFmtId="0" fontId="23" fillId="7" borderId="13" xfId="0" applyFont="1" applyFill="1" applyBorder="1" applyAlignment="1">
      <alignment horizontal="center" vertical="top" wrapText="1"/>
    </xf>
    <xf numFmtId="0" fontId="27" fillId="0" borderId="1" xfId="0" applyFont="1" applyFill="1" applyBorder="1" applyAlignment="1">
      <alignment horizontal="center" vertical="center" textRotation="90"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39" fillId="5" borderId="1" xfId="0" applyFont="1" applyFill="1" applyBorder="1" applyAlignment="1">
      <alignment horizontal="left" vertical="top" wrapText="1"/>
    </xf>
    <xf numFmtId="0" fontId="13" fillId="5" borderId="1" xfId="0" applyFont="1" applyFill="1" applyBorder="1" applyAlignment="1">
      <alignment horizontal="left" vertical="top" wrapText="1" indent="1"/>
    </xf>
    <xf numFmtId="0" fontId="53" fillId="5" borderId="1" xfId="0" applyFont="1" applyFill="1" applyBorder="1" applyAlignment="1">
      <alignment horizontal="left" vertical="top" wrapText="1"/>
    </xf>
    <xf numFmtId="0" fontId="23" fillId="5" borderId="1" xfId="0" applyFont="1" applyFill="1" applyBorder="1" applyAlignment="1">
      <alignment horizontal="left" vertical="top" wrapText="1"/>
    </xf>
    <xf numFmtId="0" fontId="50" fillId="5" borderId="1" xfId="0" applyFont="1" applyFill="1" applyBorder="1" applyAlignment="1">
      <alignment horizontal="left" vertical="top" wrapText="1"/>
    </xf>
    <xf numFmtId="0" fontId="8" fillId="0" borderId="11" xfId="0" applyFont="1" applyFill="1" applyBorder="1" applyAlignment="1">
      <alignment horizontal="center" vertical="top" wrapText="1"/>
    </xf>
    <xf numFmtId="0" fontId="8" fillId="0" borderId="12" xfId="0" applyFont="1" applyFill="1" applyBorder="1" applyAlignment="1">
      <alignment horizontal="center" vertical="top" wrapText="1"/>
    </xf>
    <xf numFmtId="0" fontId="8" fillId="0" borderId="13" xfId="0" applyFont="1" applyFill="1" applyBorder="1" applyAlignment="1">
      <alignment horizontal="center" vertical="top" wrapText="1"/>
    </xf>
    <xf numFmtId="0" fontId="18" fillId="2" borderId="1" xfId="0" applyFont="1" applyFill="1" applyBorder="1" applyAlignment="1">
      <alignment horizontal="center"/>
    </xf>
    <xf numFmtId="0" fontId="58" fillId="0" borderId="11" xfId="0" applyFont="1" applyFill="1" applyBorder="1" applyAlignment="1" applyProtection="1">
      <alignment horizontal="left" vertical="top"/>
      <protection locked="0"/>
    </xf>
    <xf numFmtId="0" fontId="58" fillId="0" borderId="12" xfId="0" applyFont="1" applyFill="1" applyBorder="1" applyAlignment="1" applyProtection="1">
      <alignment horizontal="left" vertical="top"/>
      <protection locked="0"/>
    </xf>
    <xf numFmtId="0" fontId="58" fillId="0" borderId="13" xfId="0" applyFont="1" applyFill="1" applyBorder="1" applyAlignment="1" applyProtection="1">
      <alignment horizontal="left" vertical="top"/>
      <protection locked="0"/>
    </xf>
    <xf numFmtId="0" fontId="34" fillId="5" borderId="1" xfId="0" applyFont="1" applyFill="1" applyBorder="1" applyAlignment="1">
      <alignment horizontal="center" vertical="top" wrapText="1"/>
    </xf>
    <xf numFmtId="0" fontId="66" fillId="5" borderId="1" xfId="0" applyFont="1" applyFill="1" applyBorder="1" applyAlignment="1">
      <alignment horizontal="center" vertical="top" wrapText="1"/>
    </xf>
    <xf numFmtId="0" fontId="66" fillId="5" borderId="1" xfId="0" applyFont="1" applyFill="1" applyBorder="1" applyAlignment="1">
      <alignment horizontal="left" vertical="top" wrapText="1"/>
    </xf>
    <xf numFmtId="1" fontId="20" fillId="0" borderId="11" xfId="0" applyNumberFormat="1" applyFont="1" applyFill="1" applyBorder="1" applyAlignment="1">
      <alignment horizontal="center" vertical="center"/>
    </xf>
    <xf numFmtId="1" fontId="20" fillId="0" borderId="13"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47" fillId="0" borderId="11" xfId="0" applyFont="1" applyFill="1" applyBorder="1" applyAlignment="1">
      <alignment horizontal="left" vertical="top" wrapText="1"/>
    </xf>
    <xf numFmtId="0" fontId="47" fillId="0" borderId="12" xfId="0" applyFont="1" applyFill="1" applyBorder="1" applyAlignment="1">
      <alignment horizontal="left" vertical="top" wrapText="1"/>
    </xf>
    <xf numFmtId="0" fontId="47" fillId="0" borderId="13" xfId="0" applyFont="1" applyFill="1" applyBorder="1" applyAlignment="1">
      <alignment horizontal="left" vertical="top" wrapText="1"/>
    </xf>
    <xf numFmtId="1" fontId="79" fillId="0" borderId="7" xfId="0" applyNumberFormat="1" applyFont="1" applyFill="1" applyBorder="1" applyAlignment="1">
      <alignment horizontal="center" vertical="center"/>
    </xf>
    <xf numFmtId="1" fontId="79" fillId="0" borderId="8" xfId="0" applyNumberFormat="1" applyFont="1" applyFill="1" applyBorder="1" applyAlignment="1">
      <alignment horizontal="center" vertical="center"/>
    </xf>
    <xf numFmtId="1" fontId="79" fillId="0" borderId="9" xfId="0" applyNumberFormat="1" applyFont="1" applyFill="1" applyBorder="1" applyAlignment="1">
      <alignment horizontal="center" vertical="center"/>
    </xf>
    <xf numFmtId="1" fontId="79" fillId="0" borderId="0" xfId="0" applyNumberFormat="1" applyFont="1" applyFill="1" applyBorder="1" applyAlignment="1">
      <alignment horizontal="center" vertical="center"/>
    </xf>
    <xf numFmtId="1" fontId="79" fillId="0" borderId="10" xfId="0" applyNumberFormat="1" applyFont="1" applyFill="1" applyBorder="1" applyAlignment="1">
      <alignment horizontal="center" vertical="center"/>
    </xf>
    <xf numFmtId="1" fontId="79" fillId="0" borderId="2" xfId="0" applyNumberFormat="1" applyFont="1" applyFill="1" applyBorder="1" applyAlignment="1">
      <alignment horizontal="center" vertical="center"/>
    </xf>
    <xf numFmtId="0" fontId="8" fillId="2" borderId="4"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1" fontId="41" fillId="0" borderId="11" xfId="0" applyNumberFormat="1" applyFont="1" applyFill="1" applyBorder="1" applyAlignment="1">
      <alignment horizontal="center" vertical="center" wrapText="1"/>
    </xf>
    <xf numFmtId="1" fontId="41" fillId="0" borderId="13" xfId="0" applyNumberFormat="1" applyFont="1" applyFill="1" applyBorder="1" applyAlignment="1">
      <alignment horizontal="center" vertical="center" wrapText="1"/>
    </xf>
    <xf numFmtId="1" fontId="19" fillId="0" borderId="7" xfId="0" applyNumberFormat="1" applyFont="1" applyFill="1" applyBorder="1" applyAlignment="1">
      <alignment horizontal="center" vertical="center"/>
    </xf>
    <xf numFmtId="1" fontId="19" fillId="0" borderId="14" xfId="0" applyNumberFormat="1" applyFont="1" applyFill="1" applyBorder="1" applyAlignment="1">
      <alignment horizontal="center" vertical="center"/>
    </xf>
    <xf numFmtId="1" fontId="19" fillId="0" borderId="9" xfId="0" applyNumberFormat="1" applyFont="1" applyFill="1" applyBorder="1" applyAlignment="1">
      <alignment horizontal="center" vertical="center"/>
    </xf>
    <xf numFmtId="1" fontId="19" fillId="0" borderId="15" xfId="0" applyNumberFormat="1" applyFont="1" applyFill="1" applyBorder="1" applyAlignment="1">
      <alignment horizontal="center" vertical="center"/>
    </xf>
    <xf numFmtId="1" fontId="19" fillId="0" borderId="10" xfId="0" applyNumberFormat="1" applyFont="1" applyFill="1" applyBorder="1" applyAlignment="1">
      <alignment horizontal="center" vertical="center"/>
    </xf>
    <xf numFmtId="1" fontId="19" fillId="0" borderId="16" xfId="0" applyNumberFormat="1" applyFont="1" applyFill="1" applyBorder="1" applyAlignment="1">
      <alignment horizontal="center" vertical="center"/>
    </xf>
    <xf numFmtId="0" fontId="13" fillId="5" borderId="1" xfId="0" applyFont="1" applyFill="1" applyBorder="1" applyAlignment="1">
      <alignment horizontal="left" vertical="center" wrapText="1"/>
    </xf>
    <xf numFmtId="1" fontId="82" fillId="0" borderId="7" xfId="0" applyNumberFormat="1" applyFont="1" applyFill="1" applyBorder="1" applyAlignment="1">
      <alignment horizontal="center" vertical="center"/>
    </xf>
    <xf numFmtId="1" fontId="82" fillId="0" borderId="14" xfId="0" applyNumberFormat="1" applyFont="1" applyFill="1" applyBorder="1" applyAlignment="1">
      <alignment horizontal="center" vertical="center"/>
    </xf>
    <xf numFmtId="1" fontId="82" fillId="0" borderId="9" xfId="0" applyNumberFormat="1" applyFont="1" applyFill="1" applyBorder="1" applyAlignment="1">
      <alignment horizontal="center" vertical="center"/>
    </xf>
    <xf numFmtId="1" fontId="82" fillId="0" borderId="15" xfId="0" applyNumberFormat="1" applyFont="1" applyFill="1" applyBorder="1" applyAlignment="1">
      <alignment horizontal="center" vertical="center"/>
    </xf>
    <xf numFmtId="1" fontId="82" fillId="0" borderId="10" xfId="0" applyNumberFormat="1" applyFont="1" applyFill="1" applyBorder="1" applyAlignment="1">
      <alignment horizontal="center" vertical="center"/>
    </xf>
    <xf numFmtId="1" fontId="82" fillId="0" borderId="16" xfId="0" applyNumberFormat="1" applyFont="1" applyFill="1" applyBorder="1" applyAlignment="1">
      <alignment horizontal="center" vertical="center"/>
    </xf>
  </cellXfs>
  <cellStyles count="7">
    <cellStyle name="Денежный 2" xfId="3"/>
    <cellStyle name="Обычный" xfId="0" builtinId="0"/>
    <cellStyle name="Обычный 2" xfId="2"/>
    <cellStyle name="Обычный 2 2" xfId="4"/>
    <cellStyle name="Обычный 3" xfId="5"/>
    <cellStyle name="Финансовый" xfId="1" builtinId="3"/>
    <cellStyle name="Финансовый 2" xfId="6"/>
  </cellStyles>
  <dxfs count="0"/>
  <tableStyles count="0" defaultTableStyle="TableStyleMedium2" defaultPivotStyle="PivotStyleLight16"/>
  <colors>
    <mruColors>
      <color rgb="FF00FF99"/>
      <color rgb="FF00CC66"/>
      <color rgb="FF00FF00"/>
      <color rgb="FF0000FF"/>
      <color rgb="FFFF99CC"/>
      <color rgb="FFB2B2B2"/>
      <color rgb="FF00CC0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3.jpeg"/><Relationship Id="rId42" Type="http://schemas.openxmlformats.org/officeDocument/2006/relationships/image" Target="../media/image44.png"/><Relationship Id="rId63" Type="http://schemas.openxmlformats.org/officeDocument/2006/relationships/image" Target="../media/image65.png"/><Relationship Id="rId84" Type="http://schemas.microsoft.com/office/2007/relationships/hdphoto" Target="NULL"/><Relationship Id="rId138" Type="http://schemas.openxmlformats.org/officeDocument/2006/relationships/image" Target="cid:ii_15c3a25fed362b13" TargetMode="External"/><Relationship Id="rId159" Type="http://schemas.openxmlformats.org/officeDocument/2006/relationships/image" Target="../media/image155.jpeg"/><Relationship Id="rId170" Type="http://schemas.openxmlformats.org/officeDocument/2006/relationships/image" Target="../media/image165.jpeg"/><Relationship Id="rId191" Type="http://schemas.openxmlformats.org/officeDocument/2006/relationships/image" Target="../media/image186.jpeg"/><Relationship Id="rId205" Type="http://schemas.openxmlformats.org/officeDocument/2006/relationships/image" Target="../media/image198.png"/><Relationship Id="rId226" Type="http://schemas.openxmlformats.org/officeDocument/2006/relationships/image" Target="../media/image219.jpeg"/><Relationship Id="rId247" Type="http://schemas.openxmlformats.org/officeDocument/2006/relationships/image" Target="../media/image240.jpeg"/><Relationship Id="rId107" Type="http://schemas.openxmlformats.org/officeDocument/2006/relationships/image" Target="../media/image107.jpeg"/><Relationship Id="rId11" Type="http://schemas.openxmlformats.org/officeDocument/2006/relationships/image" Target="../media/image13.jpeg"/><Relationship Id="rId32" Type="http://schemas.openxmlformats.org/officeDocument/2006/relationships/image" Target="../media/image34.jpeg"/><Relationship Id="rId53" Type="http://schemas.openxmlformats.org/officeDocument/2006/relationships/image" Target="../media/image55.jpeg"/><Relationship Id="rId74" Type="http://schemas.openxmlformats.org/officeDocument/2006/relationships/image" Target="../media/image76.jpeg"/><Relationship Id="rId128" Type="http://schemas.openxmlformats.org/officeDocument/2006/relationships/image" Target="../media/image128.jpeg"/><Relationship Id="rId149" Type="http://schemas.openxmlformats.org/officeDocument/2006/relationships/image" Target="../media/image146.jpeg"/><Relationship Id="rId5" Type="http://schemas.openxmlformats.org/officeDocument/2006/relationships/image" Target="../media/image7.jpeg"/><Relationship Id="rId95" Type="http://schemas.openxmlformats.org/officeDocument/2006/relationships/image" Target="../media/image95.jpeg"/><Relationship Id="rId160" Type="http://schemas.openxmlformats.org/officeDocument/2006/relationships/image" Target="../media/image156.jpeg"/><Relationship Id="rId181" Type="http://schemas.openxmlformats.org/officeDocument/2006/relationships/image" Target="../media/image176.jpeg"/><Relationship Id="rId216" Type="http://schemas.openxmlformats.org/officeDocument/2006/relationships/image" Target="../media/image209.jpeg"/><Relationship Id="rId237" Type="http://schemas.openxmlformats.org/officeDocument/2006/relationships/image" Target="../media/image230.jpeg"/><Relationship Id="rId22" Type="http://schemas.openxmlformats.org/officeDocument/2006/relationships/image" Target="../media/image24.jpeg"/><Relationship Id="rId43" Type="http://schemas.openxmlformats.org/officeDocument/2006/relationships/image" Target="../media/image45.jpeg"/><Relationship Id="rId64" Type="http://schemas.openxmlformats.org/officeDocument/2006/relationships/image" Target="../media/image66.jpeg"/><Relationship Id="rId118" Type="http://schemas.openxmlformats.org/officeDocument/2006/relationships/image" Target="../media/image118.jpeg"/><Relationship Id="rId139" Type="http://schemas.openxmlformats.org/officeDocument/2006/relationships/image" Target="../media/image138.png"/><Relationship Id="rId85" Type="http://schemas.openxmlformats.org/officeDocument/2006/relationships/image" Target="../media/image85.png"/><Relationship Id="rId150" Type="http://schemas.openxmlformats.org/officeDocument/2006/relationships/image" Target="../media/image147.jpeg"/><Relationship Id="rId171" Type="http://schemas.openxmlformats.org/officeDocument/2006/relationships/image" Target="../media/image166.jpeg"/><Relationship Id="rId192" Type="http://schemas.openxmlformats.org/officeDocument/2006/relationships/image" Target="cid:image007.jpg@01D5281A.10D4F430" TargetMode="External"/><Relationship Id="rId206" Type="http://schemas.openxmlformats.org/officeDocument/2006/relationships/image" Target="../media/image199.jpeg"/><Relationship Id="rId227" Type="http://schemas.openxmlformats.org/officeDocument/2006/relationships/image" Target="../media/image220.jpeg"/><Relationship Id="rId248" Type="http://schemas.openxmlformats.org/officeDocument/2006/relationships/image" Target="../media/image241.jpeg"/><Relationship Id="rId12" Type="http://schemas.openxmlformats.org/officeDocument/2006/relationships/image" Target="../media/image14.jpeg"/><Relationship Id="rId33" Type="http://schemas.openxmlformats.org/officeDocument/2006/relationships/image" Target="../media/image35.jpeg"/><Relationship Id="rId108" Type="http://schemas.openxmlformats.org/officeDocument/2006/relationships/image" Target="../media/image108.jpeg"/><Relationship Id="rId129" Type="http://schemas.openxmlformats.org/officeDocument/2006/relationships/image" Target="../media/image129.jpeg"/><Relationship Id="rId54" Type="http://schemas.openxmlformats.org/officeDocument/2006/relationships/image" Target="../media/image56.jpeg"/><Relationship Id="rId70" Type="http://schemas.openxmlformats.org/officeDocument/2006/relationships/image" Target="../media/image72.jpeg"/><Relationship Id="rId75" Type="http://schemas.openxmlformats.org/officeDocument/2006/relationships/image" Target="../media/image77.png"/><Relationship Id="rId91" Type="http://schemas.openxmlformats.org/officeDocument/2006/relationships/image" Target="../media/image91.png"/><Relationship Id="rId96" Type="http://schemas.openxmlformats.org/officeDocument/2006/relationships/image" Target="../media/image96.jpeg"/><Relationship Id="rId140" Type="http://schemas.openxmlformats.org/officeDocument/2006/relationships/image" Target="../media/image139.png"/><Relationship Id="rId145" Type="http://schemas.openxmlformats.org/officeDocument/2006/relationships/image" Target="../media/image143.jpeg"/><Relationship Id="rId161" Type="http://schemas.openxmlformats.org/officeDocument/2006/relationships/image" Target="../media/image157.png"/><Relationship Id="rId166" Type="http://schemas.openxmlformats.org/officeDocument/2006/relationships/image" Target="../media/image161.emf"/><Relationship Id="rId182" Type="http://schemas.openxmlformats.org/officeDocument/2006/relationships/image" Target="../media/image177.jpeg"/><Relationship Id="rId187" Type="http://schemas.openxmlformats.org/officeDocument/2006/relationships/image" Target="../media/image182.emf"/><Relationship Id="rId217" Type="http://schemas.openxmlformats.org/officeDocument/2006/relationships/image" Target="../media/image210.jpeg"/><Relationship Id="rId1" Type="http://schemas.openxmlformats.org/officeDocument/2006/relationships/image" Target="../media/image3.png"/><Relationship Id="rId6" Type="http://schemas.openxmlformats.org/officeDocument/2006/relationships/image" Target="../media/image8.jpeg"/><Relationship Id="rId212" Type="http://schemas.openxmlformats.org/officeDocument/2006/relationships/image" Target="../media/image205.jpeg"/><Relationship Id="rId233" Type="http://schemas.openxmlformats.org/officeDocument/2006/relationships/image" Target="../media/image226.jpeg"/><Relationship Id="rId238" Type="http://schemas.openxmlformats.org/officeDocument/2006/relationships/image" Target="../media/image231.jpeg"/><Relationship Id="rId254" Type="http://schemas.openxmlformats.org/officeDocument/2006/relationships/image" Target="../media/image247.png"/><Relationship Id="rId23" Type="http://schemas.openxmlformats.org/officeDocument/2006/relationships/image" Target="../media/image25.jpeg"/><Relationship Id="rId28" Type="http://schemas.openxmlformats.org/officeDocument/2006/relationships/image" Target="../media/image30.jpeg"/><Relationship Id="rId49" Type="http://schemas.openxmlformats.org/officeDocument/2006/relationships/image" Target="../media/image51.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6.jpeg"/><Relationship Id="rId60" Type="http://schemas.openxmlformats.org/officeDocument/2006/relationships/image" Target="../media/image62.jpeg"/><Relationship Id="rId65" Type="http://schemas.openxmlformats.org/officeDocument/2006/relationships/image" Target="../media/image67.jpeg"/><Relationship Id="rId81" Type="http://schemas.openxmlformats.org/officeDocument/2006/relationships/image" Target="../media/image83.pn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48.jpeg"/><Relationship Id="rId156" Type="http://schemas.openxmlformats.org/officeDocument/2006/relationships/image" Target="../media/image153.jpeg"/><Relationship Id="rId177" Type="http://schemas.openxmlformats.org/officeDocument/2006/relationships/image" Target="../media/image172.jpeg"/><Relationship Id="rId198" Type="http://schemas.openxmlformats.org/officeDocument/2006/relationships/image" Target="../media/image192.jpeg"/><Relationship Id="rId172" Type="http://schemas.openxmlformats.org/officeDocument/2006/relationships/image" Target="../media/image167.jpeg"/><Relationship Id="rId193" Type="http://schemas.openxmlformats.org/officeDocument/2006/relationships/image" Target="../media/image187.jpeg"/><Relationship Id="rId202" Type="http://schemas.openxmlformats.org/officeDocument/2006/relationships/image" Target="../media/image195.jpeg"/><Relationship Id="rId207" Type="http://schemas.openxmlformats.org/officeDocument/2006/relationships/image" Target="../media/image200.jpeg"/><Relationship Id="rId223" Type="http://schemas.openxmlformats.org/officeDocument/2006/relationships/image" Target="../media/image216.jpeg"/><Relationship Id="rId228" Type="http://schemas.openxmlformats.org/officeDocument/2006/relationships/image" Target="../media/image221.jpeg"/><Relationship Id="rId244" Type="http://schemas.openxmlformats.org/officeDocument/2006/relationships/image" Target="../media/image237.jpeg"/><Relationship Id="rId249" Type="http://schemas.openxmlformats.org/officeDocument/2006/relationships/image" Target="../media/image242.jpeg"/><Relationship Id="rId13" Type="http://schemas.openxmlformats.org/officeDocument/2006/relationships/image" Target="../media/image15.jpeg"/><Relationship Id="rId18" Type="http://schemas.openxmlformats.org/officeDocument/2006/relationships/image" Target="../media/image20.jpeg"/><Relationship Id="rId39" Type="http://schemas.openxmlformats.org/officeDocument/2006/relationships/image" Target="../media/image41.jpeg"/><Relationship Id="rId109" Type="http://schemas.openxmlformats.org/officeDocument/2006/relationships/image" Target="../media/image109.jpeg"/><Relationship Id="rId34" Type="http://schemas.openxmlformats.org/officeDocument/2006/relationships/image" Target="../media/image36.jpeg"/><Relationship Id="rId50" Type="http://schemas.openxmlformats.org/officeDocument/2006/relationships/image" Target="../media/image52.png"/><Relationship Id="rId55" Type="http://schemas.openxmlformats.org/officeDocument/2006/relationships/image" Target="../media/image57.jpeg"/><Relationship Id="rId76" Type="http://schemas.openxmlformats.org/officeDocument/2006/relationships/image" Target="../media/image78.jpeg"/><Relationship Id="rId97" Type="http://schemas.openxmlformats.org/officeDocument/2006/relationships/image" Target="../media/image97.jpeg"/><Relationship Id="rId104" Type="http://schemas.openxmlformats.org/officeDocument/2006/relationships/image" Target="../media/image104.pn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0.jpeg"/><Relationship Id="rId146" Type="http://schemas.openxmlformats.org/officeDocument/2006/relationships/image" Target="cid:image001.jpg@01D331F6.10A12B30" TargetMode="External"/><Relationship Id="rId167" Type="http://schemas.openxmlformats.org/officeDocument/2006/relationships/image" Target="../media/image162.png"/><Relationship Id="rId188" Type="http://schemas.openxmlformats.org/officeDocument/2006/relationships/image" Target="../media/image183.png"/><Relationship Id="rId7" Type="http://schemas.openxmlformats.org/officeDocument/2006/relationships/image" Target="../media/image9.jpeg"/><Relationship Id="rId71" Type="http://schemas.openxmlformats.org/officeDocument/2006/relationships/image" Target="../media/image73.jpeg"/><Relationship Id="rId92" Type="http://schemas.openxmlformats.org/officeDocument/2006/relationships/image" Target="../media/image92.jpeg"/><Relationship Id="rId162" Type="http://schemas.openxmlformats.org/officeDocument/2006/relationships/image" Target="../media/image158.jpeg"/><Relationship Id="rId183" Type="http://schemas.openxmlformats.org/officeDocument/2006/relationships/image" Target="../media/image178.png"/><Relationship Id="rId213" Type="http://schemas.openxmlformats.org/officeDocument/2006/relationships/image" Target="../media/image206.jpeg"/><Relationship Id="rId218" Type="http://schemas.openxmlformats.org/officeDocument/2006/relationships/image" Target="../media/image211.jpeg"/><Relationship Id="rId234" Type="http://schemas.openxmlformats.org/officeDocument/2006/relationships/image" Target="../media/image227.jpeg"/><Relationship Id="rId239" Type="http://schemas.openxmlformats.org/officeDocument/2006/relationships/image" Target="../media/image232.png"/><Relationship Id="rId2" Type="http://schemas.openxmlformats.org/officeDocument/2006/relationships/image" Target="../media/image4.jpeg"/><Relationship Id="rId29" Type="http://schemas.openxmlformats.org/officeDocument/2006/relationships/image" Target="../media/image31.jpeg"/><Relationship Id="rId250" Type="http://schemas.openxmlformats.org/officeDocument/2006/relationships/image" Target="../media/image243.jpeg"/><Relationship Id="rId255" Type="http://schemas.openxmlformats.org/officeDocument/2006/relationships/image" Target="../media/image248.png"/><Relationship Id="rId24" Type="http://schemas.openxmlformats.org/officeDocument/2006/relationships/image" Target="../media/image26.jpeg"/><Relationship Id="rId40" Type="http://schemas.openxmlformats.org/officeDocument/2006/relationships/image" Target="../media/image42.jpeg"/><Relationship Id="rId45" Type="http://schemas.openxmlformats.org/officeDocument/2006/relationships/image" Target="../media/image47.png"/><Relationship Id="rId66" Type="http://schemas.openxmlformats.org/officeDocument/2006/relationships/image" Target="../media/image68.pn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4.png"/><Relationship Id="rId178" Type="http://schemas.openxmlformats.org/officeDocument/2006/relationships/image" Target="../media/image173.png"/><Relationship Id="rId61" Type="http://schemas.openxmlformats.org/officeDocument/2006/relationships/image" Target="../media/image63.jpeg"/><Relationship Id="rId82" Type="http://schemas.openxmlformats.org/officeDocument/2006/relationships/image" Target="cid:_Foxmail.1@fc99b4a2-7dd9-4874-4f4c-61d89d0b7535" TargetMode="External"/><Relationship Id="rId152" Type="http://schemas.openxmlformats.org/officeDocument/2006/relationships/image" Target="../media/image149.jpeg"/><Relationship Id="rId173" Type="http://schemas.openxmlformats.org/officeDocument/2006/relationships/image" Target="../media/image168.png"/><Relationship Id="rId194" Type="http://schemas.openxmlformats.org/officeDocument/2006/relationships/image" Target="../media/image188.jpeg"/><Relationship Id="rId199" Type="http://schemas.openxmlformats.org/officeDocument/2006/relationships/image" Target="../media/image193.jpeg"/><Relationship Id="rId203" Type="http://schemas.openxmlformats.org/officeDocument/2006/relationships/image" Target="../media/image196.jpeg"/><Relationship Id="rId208" Type="http://schemas.openxmlformats.org/officeDocument/2006/relationships/image" Target="../media/image201.jpeg"/><Relationship Id="rId229" Type="http://schemas.openxmlformats.org/officeDocument/2006/relationships/image" Target="../media/image222.jpeg"/><Relationship Id="rId19" Type="http://schemas.openxmlformats.org/officeDocument/2006/relationships/image" Target="../media/image21.png"/><Relationship Id="rId224" Type="http://schemas.openxmlformats.org/officeDocument/2006/relationships/image" Target="../media/image217.png"/><Relationship Id="rId240" Type="http://schemas.openxmlformats.org/officeDocument/2006/relationships/image" Target="../media/image233.jpeg"/><Relationship Id="rId245" Type="http://schemas.openxmlformats.org/officeDocument/2006/relationships/image" Target="../media/image238.jpeg"/><Relationship Id="rId14" Type="http://schemas.openxmlformats.org/officeDocument/2006/relationships/image" Target="../media/image16.png"/><Relationship Id="rId30" Type="http://schemas.openxmlformats.org/officeDocument/2006/relationships/image" Target="../media/image32.jpeg"/><Relationship Id="rId35" Type="http://schemas.openxmlformats.org/officeDocument/2006/relationships/image" Target="../media/image37.jpeg"/><Relationship Id="rId56" Type="http://schemas.openxmlformats.org/officeDocument/2006/relationships/image" Target="../media/image58.jpeg"/><Relationship Id="rId77" Type="http://schemas.openxmlformats.org/officeDocument/2006/relationships/image" Target="../media/image79.jpeg"/><Relationship Id="rId100" Type="http://schemas.openxmlformats.org/officeDocument/2006/relationships/image" Target="../media/image100.pn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4.png"/><Relationship Id="rId168" Type="http://schemas.openxmlformats.org/officeDocument/2006/relationships/image" Target="../media/image163.jpeg"/><Relationship Id="rId8" Type="http://schemas.openxmlformats.org/officeDocument/2006/relationships/image" Target="../media/image10.png"/><Relationship Id="rId51" Type="http://schemas.openxmlformats.org/officeDocument/2006/relationships/image" Target="../media/image53.jpeg"/><Relationship Id="rId72" Type="http://schemas.openxmlformats.org/officeDocument/2006/relationships/image" Target="../media/image74.emf"/><Relationship Id="rId93" Type="http://schemas.openxmlformats.org/officeDocument/2006/relationships/image" Target="../media/image93.emf"/><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1.png"/><Relationship Id="rId163" Type="http://schemas.openxmlformats.org/officeDocument/2006/relationships/image" Target="cid:image001.jpg@01D30D33.B5FC2450" TargetMode="External"/><Relationship Id="rId184" Type="http://schemas.openxmlformats.org/officeDocument/2006/relationships/image" Target="../media/image179.emf"/><Relationship Id="rId189" Type="http://schemas.openxmlformats.org/officeDocument/2006/relationships/image" Target="../media/image184.jpeg"/><Relationship Id="rId219" Type="http://schemas.openxmlformats.org/officeDocument/2006/relationships/image" Target="../media/image212.jpeg"/><Relationship Id="rId3" Type="http://schemas.openxmlformats.org/officeDocument/2006/relationships/image" Target="../media/image5.png"/><Relationship Id="rId214" Type="http://schemas.openxmlformats.org/officeDocument/2006/relationships/image" Target="../media/image207.jpeg"/><Relationship Id="rId230" Type="http://schemas.openxmlformats.org/officeDocument/2006/relationships/image" Target="../media/image223.jpeg"/><Relationship Id="rId235" Type="http://schemas.openxmlformats.org/officeDocument/2006/relationships/image" Target="../media/image228.jpeg"/><Relationship Id="rId251" Type="http://schemas.openxmlformats.org/officeDocument/2006/relationships/image" Target="../media/image244.jpeg"/><Relationship Id="rId256" Type="http://schemas.openxmlformats.org/officeDocument/2006/relationships/image" Target="../media/image249.emf"/><Relationship Id="rId25" Type="http://schemas.openxmlformats.org/officeDocument/2006/relationships/image" Target="../media/image27.jpeg"/><Relationship Id="rId46" Type="http://schemas.openxmlformats.org/officeDocument/2006/relationships/image" Target="../media/image48.png"/><Relationship Id="rId67" Type="http://schemas.openxmlformats.org/officeDocument/2006/relationships/image" Target="../media/image69.png"/><Relationship Id="rId116" Type="http://schemas.openxmlformats.org/officeDocument/2006/relationships/image" Target="../media/image116.jpeg"/><Relationship Id="rId137" Type="http://schemas.openxmlformats.org/officeDocument/2006/relationships/image" Target="../media/image137.png"/><Relationship Id="rId158" Type="http://schemas.openxmlformats.org/officeDocument/2006/relationships/image" Target="cid:6bZo@RMnbNAax.jR15fnmY" TargetMode="External"/><Relationship Id="rId20" Type="http://schemas.openxmlformats.org/officeDocument/2006/relationships/image" Target="../media/image22.jpeg"/><Relationship Id="rId41" Type="http://schemas.openxmlformats.org/officeDocument/2006/relationships/image" Target="../media/image43.jpeg"/><Relationship Id="rId62" Type="http://schemas.openxmlformats.org/officeDocument/2006/relationships/image" Target="../media/image64.jpeg"/><Relationship Id="rId83" Type="http://schemas.openxmlformats.org/officeDocument/2006/relationships/image" Target="../media/image84.png"/><Relationship Id="rId88" Type="http://schemas.openxmlformats.org/officeDocument/2006/relationships/image" Target="../media/image88.pn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0.jpeg"/><Relationship Id="rId174" Type="http://schemas.openxmlformats.org/officeDocument/2006/relationships/image" Target="../media/image169.jpeg"/><Relationship Id="rId179" Type="http://schemas.openxmlformats.org/officeDocument/2006/relationships/image" Target="../media/image174.jpeg"/><Relationship Id="rId195" Type="http://schemas.openxmlformats.org/officeDocument/2006/relationships/image" Target="../media/image189.jpeg"/><Relationship Id="rId209" Type="http://schemas.openxmlformats.org/officeDocument/2006/relationships/image" Target="../media/image202.png"/><Relationship Id="rId190" Type="http://schemas.openxmlformats.org/officeDocument/2006/relationships/image" Target="../media/image185.png"/><Relationship Id="rId204" Type="http://schemas.openxmlformats.org/officeDocument/2006/relationships/image" Target="../media/image197.png"/><Relationship Id="rId220" Type="http://schemas.openxmlformats.org/officeDocument/2006/relationships/image" Target="../media/image213.jpeg"/><Relationship Id="rId225" Type="http://schemas.openxmlformats.org/officeDocument/2006/relationships/image" Target="../media/image218.jpeg"/><Relationship Id="rId241" Type="http://schemas.openxmlformats.org/officeDocument/2006/relationships/image" Target="../media/image234.png"/><Relationship Id="rId246" Type="http://schemas.openxmlformats.org/officeDocument/2006/relationships/image" Target="../media/image239.jpeg"/><Relationship Id="rId15" Type="http://schemas.openxmlformats.org/officeDocument/2006/relationships/image" Target="../media/image17.jpeg"/><Relationship Id="rId36" Type="http://schemas.openxmlformats.org/officeDocument/2006/relationships/image" Target="../media/image38.png"/><Relationship Id="rId57" Type="http://schemas.openxmlformats.org/officeDocument/2006/relationships/image" Target="../media/image59.jpeg"/><Relationship Id="rId106" Type="http://schemas.openxmlformats.org/officeDocument/2006/relationships/image" Target="../media/image106.png"/><Relationship Id="rId127" Type="http://schemas.openxmlformats.org/officeDocument/2006/relationships/image" Target="../media/image127.jpeg"/><Relationship Id="rId10" Type="http://schemas.openxmlformats.org/officeDocument/2006/relationships/image" Target="../media/image12.png"/><Relationship Id="rId31" Type="http://schemas.openxmlformats.org/officeDocument/2006/relationships/image" Target="../media/image33.jpeg"/><Relationship Id="rId52" Type="http://schemas.openxmlformats.org/officeDocument/2006/relationships/image" Target="../media/image54.jpeg"/><Relationship Id="rId73" Type="http://schemas.openxmlformats.org/officeDocument/2006/relationships/image" Target="../media/image75.png"/><Relationship Id="rId78" Type="http://schemas.openxmlformats.org/officeDocument/2006/relationships/image" Target="../media/image80.jpeg"/><Relationship Id="rId94" Type="http://schemas.openxmlformats.org/officeDocument/2006/relationships/image" Target="../media/image94.emf"/><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jpeg"/><Relationship Id="rId143" Type="http://schemas.openxmlformats.org/officeDocument/2006/relationships/image" Target="../media/image142.jpeg"/><Relationship Id="rId148" Type="http://schemas.openxmlformats.org/officeDocument/2006/relationships/image" Target="../media/image145.jpeg"/><Relationship Id="rId164" Type="http://schemas.openxmlformats.org/officeDocument/2006/relationships/image" Target="../media/image159.emf"/><Relationship Id="rId169" Type="http://schemas.openxmlformats.org/officeDocument/2006/relationships/image" Target="../media/image164.jpeg"/><Relationship Id="rId185" Type="http://schemas.openxmlformats.org/officeDocument/2006/relationships/image" Target="../media/image180.emf"/><Relationship Id="rId4" Type="http://schemas.openxmlformats.org/officeDocument/2006/relationships/image" Target="../media/image6.png"/><Relationship Id="rId9" Type="http://schemas.openxmlformats.org/officeDocument/2006/relationships/image" Target="../media/image11.jpeg"/><Relationship Id="rId180" Type="http://schemas.openxmlformats.org/officeDocument/2006/relationships/image" Target="../media/image175.jpeg"/><Relationship Id="rId210" Type="http://schemas.openxmlformats.org/officeDocument/2006/relationships/image" Target="../media/image203.png"/><Relationship Id="rId215" Type="http://schemas.openxmlformats.org/officeDocument/2006/relationships/image" Target="../media/image208.jpeg"/><Relationship Id="rId236" Type="http://schemas.openxmlformats.org/officeDocument/2006/relationships/image" Target="../media/image229.jpeg"/><Relationship Id="rId26" Type="http://schemas.openxmlformats.org/officeDocument/2006/relationships/image" Target="../media/image28.png"/><Relationship Id="rId231" Type="http://schemas.openxmlformats.org/officeDocument/2006/relationships/image" Target="../media/image224.jpeg"/><Relationship Id="rId252" Type="http://schemas.openxmlformats.org/officeDocument/2006/relationships/image" Target="../media/image245.jpeg"/><Relationship Id="rId47" Type="http://schemas.openxmlformats.org/officeDocument/2006/relationships/image" Target="../media/image49.jpeg"/><Relationship Id="rId68" Type="http://schemas.openxmlformats.org/officeDocument/2006/relationships/image" Target="../media/image70.jpe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jpeg"/><Relationship Id="rId154" Type="http://schemas.openxmlformats.org/officeDocument/2006/relationships/image" Target="../media/image151.jpeg"/><Relationship Id="rId175" Type="http://schemas.openxmlformats.org/officeDocument/2006/relationships/image" Target="../media/image170.jpeg"/><Relationship Id="rId196" Type="http://schemas.openxmlformats.org/officeDocument/2006/relationships/image" Target="../media/image190.png"/><Relationship Id="rId200" Type="http://schemas.openxmlformats.org/officeDocument/2006/relationships/image" Target="../media/image194.jpeg"/><Relationship Id="rId16" Type="http://schemas.openxmlformats.org/officeDocument/2006/relationships/image" Target="../media/image18.jpeg"/><Relationship Id="rId221" Type="http://schemas.openxmlformats.org/officeDocument/2006/relationships/image" Target="../media/image214.jpeg"/><Relationship Id="rId242" Type="http://schemas.openxmlformats.org/officeDocument/2006/relationships/image" Target="../media/image235.png"/><Relationship Id="rId37" Type="http://schemas.openxmlformats.org/officeDocument/2006/relationships/image" Target="../media/image39.jpeg"/><Relationship Id="rId58" Type="http://schemas.openxmlformats.org/officeDocument/2006/relationships/image" Target="../media/image60.jpeg"/><Relationship Id="rId79" Type="http://schemas.openxmlformats.org/officeDocument/2006/relationships/image" Target="../media/image81.png"/><Relationship Id="rId102" Type="http://schemas.openxmlformats.org/officeDocument/2006/relationships/image" Target="../media/image102.png"/><Relationship Id="rId123" Type="http://schemas.openxmlformats.org/officeDocument/2006/relationships/image" Target="../media/image123.jpeg"/><Relationship Id="rId144" Type="http://schemas.openxmlformats.org/officeDocument/2006/relationships/image" Target="cid:image001.jpg@01D33B9D.B259F320" TargetMode="External"/><Relationship Id="rId90" Type="http://schemas.openxmlformats.org/officeDocument/2006/relationships/image" Target="../media/image90.png"/><Relationship Id="rId165" Type="http://schemas.openxmlformats.org/officeDocument/2006/relationships/image" Target="../media/image160.emf"/><Relationship Id="rId186" Type="http://schemas.openxmlformats.org/officeDocument/2006/relationships/image" Target="../media/image181.emf"/><Relationship Id="rId211" Type="http://schemas.openxmlformats.org/officeDocument/2006/relationships/image" Target="../media/image204.png"/><Relationship Id="rId232" Type="http://schemas.openxmlformats.org/officeDocument/2006/relationships/image" Target="../media/image225.jpeg"/><Relationship Id="rId253" Type="http://schemas.openxmlformats.org/officeDocument/2006/relationships/image" Target="../media/image246.png"/><Relationship Id="rId27" Type="http://schemas.openxmlformats.org/officeDocument/2006/relationships/image" Target="../media/image29.png"/><Relationship Id="rId48" Type="http://schemas.openxmlformats.org/officeDocument/2006/relationships/image" Target="../media/image50.jpeg"/><Relationship Id="rId69" Type="http://schemas.openxmlformats.org/officeDocument/2006/relationships/image" Target="../media/image71.jpe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2.emf"/><Relationship Id="rId155" Type="http://schemas.openxmlformats.org/officeDocument/2006/relationships/image" Target="../media/image152.png"/><Relationship Id="rId176" Type="http://schemas.openxmlformats.org/officeDocument/2006/relationships/image" Target="../media/image171.jpeg"/><Relationship Id="rId197" Type="http://schemas.openxmlformats.org/officeDocument/2006/relationships/image" Target="../media/image191.jpeg"/><Relationship Id="rId201" Type="http://schemas.openxmlformats.org/officeDocument/2006/relationships/image" Target="cid:image001.jpg@01D5CD56.93873190" TargetMode="External"/><Relationship Id="rId222" Type="http://schemas.openxmlformats.org/officeDocument/2006/relationships/image" Target="../media/image215.png"/><Relationship Id="rId243" Type="http://schemas.openxmlformats.org/officeDocument/2006/relationships/image" Target="../media/image236.jpeg"/><Relationship Id="rId17" Type="http://schemas.openxmlformats.org/officeDocument/2006/relationships/image" Target="../media/image19.jpeg"/><Relationship Id="rId38" Type="http://schemas.openxmlformats.org/officeDocument/2006/relationships/image" Target="../media/image40.jpeg"/><Relationship Id="rId59" Type="http://schemas.openxmlformats.org/officeDocument/2006/relationships/image" Target="../media/image61.png"/><Relationship Id="rId103" Type="http://schemas.openxmlformats.org/officeDocument/2006/relationships/image" Target="../media/image103.png"/><Relationship Id="rId124" Type="http://schemas.openxmlformats.org/officeDocument/2006/relationships/image" Target="../media/image124.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20</xdr:row>
      <xdr:rowOff>231024</xdr:rowOff>
    </xdr:from>
    <xdr:to>
      <xdr:col>1</xdr:col>
      <xdr:colOff>5888</xdr:colOff>
      <xdr:row>21</xdr:row>
      <xdr:rowOff>398845</xdr:rowOff>
    </xdr:to>
    <xdr:pic>
      <xdr:nvPicPr>
        <xdr:cNvPr id="14850" name="Рисунок 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5392899"/>
          <a:ext cx="1545763" cy="1358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29</xdr:row>
      <xdr:rowOff>198437</xdr:rowOff>
    </xdr:from>
    <xdr:to>
      <xdr:col>0</xdr:col>
      <xdr:colOff>1463040</xdr:colOff>
      <xdr:row>31</xdr:row>
      <xdr:rowOff>195037</xdr:rowOff>
    </xdr:to>
    <xdr:pic>
      <xdr:nvPicPr>
        <xdr:cNvPr id="14851" name="Рисунок 35" descr="Петля"/>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4726562"/>
          <a:ext cx="1463040" cy="106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482022</xdr:colOff>
      <xdr:row>38</xdr:row>
      <xdr:rowOff>131618</xdr:rowOff>
    </xdr:from>
    <xdr:to>
      <xdr:col>0</xdr:col>
      <xdr:colOff>1099935</xdr:colOff>
      <xdr:row>38</xdr:row>
      <xdr:rowOff>738837</xdr:rowOff>
    </xdr:to>
    <xdr:pic>
      <xdr:nvPicPr>
        <xdr:cNvPr id="14852" name="Picture 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2022" y="44772118"/>
          <a:ext cx="617913" cy="607219"/>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353521</xdr:colOff>
      <xdr:row>39</xdr:row>
      <xdr:rowOff>113318</xdr:rowOff>
    </xdr:from>
    <xdr:to>
      <xdr:col>0</xdr:col>
      <xdr:colOff>1179598</xdr:colOff>
      <xdr:row>39</xdr:row>
      <xdr:rowOff>936625</xdr:rowOff>
    </xdr:to>
    <xdr:pic>
      <xdr:nvPicPr>
        <xdr:cNvPr id="14853" name="Picture 3"/>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53521" y="43245693"/>
          <a:ext cx="826077" cy="823307"/>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60102</xdr:colOff>
      <xdr:row>40</xdr:row>
      <xdr:rowOff>156541</xdr:rowOff>
    </xdr:from>
    <xdr:to>
      <xdr:col>0</xdr:col>
      <xdr:colOff>808940</xdr:colOff>
      <xdr:row>40</xdr:row>
      <xdr:rowOff>1162381</xdr:rowOff>
    </xdr:to>
    <xdr:pic>
      <xdr:nvPicPr>
        <xdr:cNvPr id="14854" name="Рисунок 5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 y="35943327"/>
          <a:ext cx="748838"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885042</xdr:colOff>
      <xdr:row>40</xdr:row>
      <xdr:rowOff>451352</xdr:rowOff>
    </xdr:from>
    <xdr:to>
      <xdr:col>1</xdr:col>
      <xdr:colOff>1757</xdr:colOff>
      <xdr:row>40</xdr:row>
      <xdr:rowOff>1058571</xdr:rowOff>
    </xdr:to>
    <xdr:pic>
      <xdr:nvPicPr>
        <xdr:cNvPr id="14855" name="Рисунок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85042" y="15344988"/>
          <a:ext cx="640715"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294409</xdr:colOff>
      <xdr:row>47</xdr:row>
      <xdr:rowOff>36715</xdr:rowOff>
    </xdr:from>
    <xdr:to>
      <xdr:col>0</xdr:col>
      <xdr:colOff>1132609</xdr:colOff>
      <xdr:row>47</xdr:row>
      <xdr:rowOff>615835</xdr:rowOff>
    </xdr:to>
    <xdr:pic>
      <xdr:nvPicPr>
        <xdr:cNvPr id="14856" name="Picture 15"/>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94409" y="20056533"/>
          <a:ext cx="838200" cy="579120"/>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387927</xdr:colOff>
      <xdr:row>46</xdr:row>
      <xdr:rowOff>68580</xdr:rowOff>
    </xdr:from>
    <xdr:to>
      <xdr:col>0</xdr:col>
      <xdr:colOff>1136072</xdr:colOff>
      <xdr:row>46</xdr:row>
      <xdr:rowOff>1033779</xdr:rowOff>
    </xdr:to>
    <xdr:pic>
      <xdr:nvPicPr>
        <xdr:cNvPr id="14857" name="Рисунок 5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7927" y="19007744"/>
          <a:ext cx="748145" cy="965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43089</xdr:colOff>
      <xdr:row>42</xdr:row>
      <xdr:rowOff>96158</xdr:rowOff>
    </xdr:from>
    <xdr:to>
      <xdr:col>0</xdr:col>
      <xdr:colOff>1401536</xdr:colOff>
      <xdr:row>43</xdr:row>
      <xdr:rowOff>262846</xdr:rowOff>
    </xdr:to>
    <xdr:pic>
      <xdr:nvPicPr>
        <xdr:cNvPr id="14858" name="Рисунок 104"/>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089" y="38114515"/>
          <a:ext cx="1358447" cy="1037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379051</xdr:colOff>
      <xdr:row>44</xdr:row>
      <xdr:rowOff>95250</xdr:rowOff>
    </xdr:from>
    <xdr:to>
      <xdr:col>0</xdr:col>
      <xdr:colOff>1127197</xdr:colOff>
      <xdr:row>44</xdr:row>
      <xdr:rowOff>650875</xdr:rowOff>
    </xdr:to>
    <xdr:pic>
      <xdr:nvPicPr>
        <xdr:cNvPr id="14859" name="Рисунок 105"/>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79051" y="37028438"/>
          <a:ext cx="748146" cy="55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158327</xdr:colOff>
      <xdr:row>49</xdr:row>
      <xdr:rowOff>259080</xdr:rowOff>
    </xdr:from>
    <xdr:to>
      <xdr:col>0</xdr:col>
      <xdr:colOff>1200882</xdr:colOff>
      <xdr:row>51</xdr:row>
      <xdr:rowOff>259079</xdr:rowOff>
    </xdr:to>
    <xdr:pic>
      <xdr:nvPicPr>
        <xdr:cNvPr id="14861" name="Рисунок 114"/>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58327" y="22378247"/>
          <a:ext cx="1042555" cy="666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86442</xdr:colOff>
      <xdr:row>55</xdr:row>
      <xdr:rowOff>383276</xdr:rowOff>
    </xdr:from>
    <xdr:to>
      <xdr:col>0</xdr:col>
      <xdr:colOff>1496637</xdr:colOff>
      <xdr:row>56</xdr:row>
      <xdr:rowOff>461619</xdr:rowOff>
    </xdr:to>
    <xdr:pic>
      <xdr:nvPicPr>
        <xdr:cNvPr id="14862" name="Рисунок 26"/>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6442" y="43259383"/>
          <a:ext cx="1410195" cy="74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317757</xdr:colOff>
      <xdr:row>66</xdr:row>
      <xdr:rowOff>95251</xdr:rowOff>
    </xdr:from>
    <xdr:to>
      <xdr:col>0</xdr:col>
      <xdr:colOff>1197430</xdr:colOff>
      <xdr:row>67</xdr:row>
      <xdr:rowOff>530681</xdr:rowOff>
    </xdr:to>
    <xdr:pic>
      <xdr:nvPicPr>
        <xdr:cNvPr id="14863" name="Рисунок 7415"/>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17757" y="45475072"/>
          <a:ext cx="879673" cy="966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259889</xdr:colOff>
      <xdr:row>71</xdr:row>
      <xdr:rowOff>62230</xdr:rowOff>
    </xdr:from>
    <xdr:to>
      <xdr:col>0</xdr:col>
      <xdr:colOff>1150736</xdr:colOff>
      <xdr:row>71</xdr:row>
      <xdr:rowOff>1123587</xdr:rowOff>
    </xdr:to>
    <xdr:pic>
      <xdr:nvPicPr>
        <xdr:cNvPr id="14864" name="Рисунок 227" descr="Гусеничный"/>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59889" y="67673855"/>
          <a:ext cx="890847" cy="1061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31808</xdr:colOff>
      <xdr:row>73</xdr:row>
      <xdr:rowOff>124345</xdr:rowOff>
    </xdr:from>
    <xdr:to>
      <xdr:col>0</xdr:col>
      <xdr:colOff>910879</xdr:colOff>
      <xdr:row>73</xdr:row>
      <xdr:rowOff>1182140</xdr:rowOff>
    </xdr:to>
    <xdr:pic>
      <xdr:nvPicPr>
        <xdr:cNvPr id="14865" name="Рисунок 228" descr="Гусеничный"/>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1808" y="70180720"/>
          <a:ext cx="879071" cy="1057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72</xdr:row>
      <xdr:rowOff>99060</xdr:rowOff>
    </xdr:from>
    <xdr:to>
      <xdr:col>0</xdr:col>
      <xdr:colOff>936567</xdr:colOff>
      <xdr:row>72</xdr:row>
      <xdr:rowOff>1134904</xdr:rowOff>
    </xdr:to>
    <xdr:pic>
      <xdr:nvPicPr>
        <xdr:cNvPr id="14866" name="Рисунок 115"/>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0" y="32823496"/>
          <a:ext cx="936567" cy="10363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230679</xdr:colOff>
      <xdr:row>70</xdr:row>
      <xdr:rowOff>63500</xdr:rowOff>
    </xdr:from>
    <xdr:to>
      <xdr:col>0</xdr:col>
      <xdr:colOff>1099359</xdr:colOff>
      <xdr:row>70</xdr:row>
      <xdr:rowOff>1021080</xdr:rowOff>
    </xdr:to>
    <xdr:pic>
      <xdr:nvPicPr>
        <xdr:cNvPr id="14867" name="Рисунок 115"/>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30679" y="66627375"/>
          <a:ext cx="868680" cy="95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912034</xdr:colOff>
      <xdr:row>72</xdr:row>
      <xdr:rowOff>65869</xdr:rowOff>
    </xdr:from>
    <xdr:to>
      <xdr:col>0</xdr:col>
      <xdr:colOff>1401330</xdr:colOff>
      <xdr:row>72</xdr:row>
      <xdr:rowOff>573869</xdr:rowOff>
    </xdr:to>
    <xdr:pic>
      <xdr:nvPicPr>
        <xdr:cNvPr id="14870" name="Рисунок 7331"/>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912034" y="68883994"/>
          <a:ext cx="489296"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906088</xdr:colOff>
      <xdr:row>73</xdr:row>
      <xdr:rowOff>76200</xdr:rowOff>
    </xdr:from>
    <xdr:to>
      <xdr:col>0</xdr:col>
      <xdr:colOff>1393768</xdr:colOff>
      <xdr:row>73</xdr:row>
      <xdr:rowOff>574271</xdr:rowOff>
    </xdr:to>
    <xdr:pic>
      <xdr:nvPicPr>
        <xdr:cNvPr id="14871" name="Рисунок 7332"/>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906088" y="34047545"/>
          <a:ext cx="487680" cy="498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91336</xdr:colOff>
      <xdr:row>112</xdr:row>
      <xdr:rowOff>456669</xdr:rowOff>
    </xdr:from>
    <xdr:to>
      <xdr:col>0</xdr:col>
      <xdr:colOff>1521208</xdr:colOff>
      <xdr:row>114</xdr:row>
      <xdr:rowOff>12803</xdr:rowOff>
    </xdr:to>
    <xdr:pic>
      <xdr:nvPicPr>
        <xdr:cNvPr id="14875" name="Рисунок 7419" descr="Инвалидная кресло-коляска складная Н035 Армед (40-51)"/>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91336" y="38608861"/>
          <a:ext cx="1429872" cy="1278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543737</xdr:colOff>
      <xdr:row>117</xdr:row>
      <xdr:rowOff>186691</xdr:rowOff>
    </xdr:from>
    <xdr:to>
      <xdr:col>0</xdr:col>
      <xdr:colOff>1206500</xdr:colOff>
      <xdr:row>117</xdr:row>
      <xdr:rowOff>962299</xdr:rowOff>
    </xdr:to>
    <xdr:pic>
      <xdr:nvPicPr>
        <xdr:cNvPr id="14878" name="Рисунок 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543737" y="127393066"/>
          <a:ext cx="662763" cy="775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283483</xdr:colOff>
      <xdr:row>120</xdr:row>
      <xdr:rowOff>127000</xdr:rowOff>
    </xdr:from>
    <xdr:to>
      <xdr:col>0</xdr:col>
      <xdr:colOff>1087047</xdr:colOff>
      <xdr:row>120</xdr:row>
      <xdr:rowOff>573769</xdr:rowOff>
    </xdr:to>
    <xdr:pic>
      <xdr:nvPicPr>
        <xdr:cNvPr id="14879" name="Рисунок 4"/>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83483" y="130651250"/>
          <a:ext cx="803564" cy="446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193443</xdr:colOff>
      <xdr:row>124</xdr:row>
      <xdr:rowOff>141019</xdr:rowOff>
    </xdr:from>
    <xdr:to>
      <xdr:col>0</xdr:col>
      <xdr:colOff>1023939</xdr:colOff>
      <xdr:row>124</xdr:row>
      <xdr:rowOff>1036663</xdr:rowOff>
    </xdr:to>
    <xdr:pic>
      <xdr:nvPicPr>
        <xdr:cNvPr id="14880" name="Рисунок 4"/>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93443" y="109237988"/>
          <a:ext cx="830496" cy="8956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474346</xdr:colOff>
      <xdr:row>116</xdr:row>
      <xdr:rowOff>95250</xdr:rowOff>
    </xdr:from>
    <xdr:to>
      <xdr:col>0</xdr:col>
      <xdr:colOff>1236752</xdr:colOff>
      <xdr:row>116</xdr:row>
      <xdr:rowOff>857250</xdr:rowOff>
    </xdr:to>
    <xdr:pic>
      <xdr:nvPicPr>
        <xdr:cNvPr id="14881" name="Рисунок 7334"/>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4346" y="127571500"/>
          <a:ext cx="762406"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167</xdr:row>
      <xdr:rowOff>0</xdr:rowOff>
    </xdr:from>
    <xdr:to>
      <xdr:col>0</xdr:col>
      <xdr:colOff>1480358</xdr:colOff>
      <xdr:row>169</xdr:row>
      <xdr:rowOff>68036</xdr:rowOff>
    </xdr:to>
    <xdr:pic>
      <xdr:nvPicPr>
        <xdr:cNvPr id="14883" name="Рисунок 25" descr="Бегущая строка"/>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0" y="51282139"/>
          <a:ext cx="1480358" cy="610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230794</xdr:colOff>
      <xdr:row>125</xdr:row>
      <xdr:rowOff>15875</xdr:rowOff>
    </xdr:from>
    <xdr:to>
      <xdr:col>0</xdr:col>
      <xdr:colOff>1375872</xdr:colOff>
      <xdr:row>125</xdr:row>
      <xdr:rowOff>669018</xdr:rowOff>
    </xdr:to>
    <xdr:pic>
      <xdr:nvPicPr>
        <xdr:cNvPr id="14884" name="Picture 8" descr="http://www.radugazvukov.ru/upload/medialibrary/3a9/021112_11.jpg"/>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30794" y="136747250"/>
          <a:ext cx="1145078" cy="653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184424</xdr:colOff>
      <xdr:row>190</xdr:row>
      <xdr:rowOff>907</xdr:rowOff>
    </xdr:from>
    <xdr:to>
      <xdr:col>0</xdr:col>
      <xdr:colOff>1320556</xdr:colOff>
      <xdr:row>192</xdr:row>
      <xdr:rowOff>95250</xdr:rowOff>
    </xdr:to>
    <xdr:pic>
      <xdr:nvPicPr>
        <xdr:cNvPr id="14886" name="Рисунок 16"/>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84424" y="185008157"/>
          <a:ext cx="1136132" cy="2793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49530</xdr:colOff>
      <xdr:row>248</xdr:row>
      <xdr:rowOff>80645</xdr:rowOff>
    </xdr:from>
    <xdr:to>
      <xdr:col>0</xdr:col>
      <xdr:colOff>1519555</xdr:colOff>
      <xdr:row>250</xdr:row>
      <xdr:rowOff>0</xdr:rowOff>
    </xdr:to>
    <xdr:pic>
      <xdr:nvPicPr>
        <xdr:cNvPr id="14904" name="Рисунок 36"/>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9530" y="231458770"/>
          <a:ext cx="1470025"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245</xdr:row>
      <xdr:rowOff>127000</xdr:rowOff>
    </xdr:from>
    <xdr:to>
      <xdr:col>0</xdr:col>
      <xdr:colOff>1519093</xdr:colOff>
      <xdr:row>247</xdr:row>
      <xdr:rowOff>61234</xdr:rowOff>
    </xdr:to>
    <xdr:pic>
      <xdr:nvPicPr>
        <xdr:cNvPr id="14905" name="Рисунок 149"/>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0" y="230695500"/>
          <a:ext cx="1519093" cy="4739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255</xdr:row>
      <xdr:rowOff>22860</xdr:rowOff>
    </xdr:from>
    <xdr:to>
      <xdr:col>1</xdr:col>
      <xdr:colOff>9698</xdr:colOff>
      <xdr:row>256</xdr:row>
      <xdr:rowOff>92072</xdr:rowOff>
    </xdr:to>
    <xdr:pic>
      <xdr:nvPicPr>
        <xdr:cNvPr id="14906" name="Picture 23"/>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5240" y="72371296"/>
          <a:ext cx="1518458" cy="535940"/>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35560</xdr:colOff>
      <xdr:row>260</xdr:row>
      <xdr:rowOff>217748</xdr:rowOff>
    </xdr:from>
    <xdr:to>
      <xdr:col>1</xdr:col>
      <xdr:colOff>165</xdr:colOff>
      <xdr:row>264</xdr:row>
      <xdr:rowOff>469903</xdr:rowOff>
    </xdr:to>
    <xdr:pic>
      <xdr:nvPicPr>
        <xdr:cNvPr id="14907" name="Рисунок 237"/>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5560" y="73965493"/>
          <a:ext cx="1502212" cy="1194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256</xdr:row>
      <xdr:rowOff>205048</xdr:rowOff>
    </xdr:from>
    <xdr:to>
      <xdr:col>1</xdr:col>
      <xdr:colOff>7793</xdr:colOff>
      <xdr:row>260</xdr:row>
      <xdr:rowOff>88903</xdr:rowOff>
    </xdr:to>
    <xdr:pic>
      <xdr:nvPicPr>
        <xdr:cNvPr id="14908" name="Рисунок 12"/>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0" y="73010684"/>
          <a:ext cx="1541318" cy="825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43181</xdr:colOff>
      <xdr:row>265</xdr:row>
      <xdr:rowOff>15241</xdr:rowOff>
    </xdr:from>
    <xdr:to>
      <xdr:col>0</xdr:col>
      <xdr:colOff>1401537</xdr:colOff>
      <xdr:row>268</xdr:row>
      <xdr:rowOff>590328</xdr:rowOff>
    </xdr:to>
    <xdr:pic>
      <xdr:nvPicPr>
        <xdr:cNvPr id="14909" name="Рисунок 13"/>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3181" y="196924205"/>
          <a:ext cx="1358356" cy="1843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182880</xdr:colOff>
      <xdr:row>289</xdr:row>
      <xdr:rowOff>43590</xdr:rowOff>
    </xdr:from>
    <xdr:to>
      <xdr:col>0</xdr:col>
      <xdr:colOff>749300</xdr:colOff>
      <xdr:row>290</xdr:row>
      <xdr:rowOff>234090</xdr:rowOff>
    </xdr:to>
    <xdr:pic>
      <xdr:nvPicPr>
        <xdr:cNvPr id="14910" name="Picture 34" descr="http://ecologist.name/wp-content/uploads/2012/05/12-e1275932064907.jpg"/>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82880" y="243851840"/>
          <a:ext cx="566420"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812800</xdr:colOff>
      <xdr:row>289</xdr:row>
      <xdr:rowOff>66450</xdr:rowOff>
    </xdr:from>
    <xdr:to>
      <xdr:col>0</xdr:col>
      <xdr:colOff>1473200</xdr:colOff>
      <xdr:row>290</xdr:row>
      <xdr:rowOff>311380</xdr:rowOff>
    </xdr:to>
    <xdr:pic>
      <xdr:nvPicPr>
        <xdr:cNvPr id="14911" name="Picture 16" descr="http://www.firmology.com/wp-content/uploads/2012/10/accessibility-sign1-300x300.jpg"/>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812800" y="243874700"/>
          <a:ext cx="660400" cy="56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217714</xdr:colOff>
      <xdr:row>291</xdr:row>
      <xdr:rowOff>108179</xdr:rowOff>
    </xdr:from>
    <xdr:to>
      <xdr:col>0</xdr:col>
      <xdr:colOff>1333500</xdr:colOff>
      <xdr:row>293</xdr:row>
      <xdr:rowOff>202108</xdr:rowOff>
    </xdr:to>
    <xdr:pic>
      <xdr:nvPicPr>
        <xdr:cNvPr id="14912" name="Рисунок 3"/>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217714" y="244551429"/>
          <a:ext cx="1115786" cy="72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546100</xdr:colOff>
      <xdr:row>287</xdr:row>
      <xdr:rowOff>92485</xdr:rowOff>
    </xdr:from>
    <xdr:to>
      <xdr:col>0</xdr:col>
      <xdr:colOff>1041400</xdr:colOff>
      <xdr:row>288</xdr:row>
      <xdr:rowOff>234724</xdr:rowOff>
    </xdr:to>
    <xdr:pic>
      <xdr:nvPicPr>
        <xdr:cNvPr id="14913" name="Рисунок 154" descr="тактильный знак доступности для всех категорий инвалидов"/>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546100" y="243265735"/>
          <a:ext cx="495300" cy="459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xdr:colOff>
      <xdr:row>287</xdr:row>
      <xdr:rowOff>84865</xdr:rowOff>
    </xdr:from>
    <xdr:to>
      <xdr:col>0</xdr:col>
      <xdr:colOff>476250</xdr:colOff>
      <xdr:row>288</xdr:row>
      <xdr:rowOff>234724</xdr:rowOff>
    </xdr:to>
    <xdr:pic>
      <xdr:nvPicPr>
        <xdr:cNvPr id="14914" name="Picture 23" descr="http://premier-press.ru/image/cache/data/INV.03-500x500.jpg"/>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810" y="243258115"/>
          <a:ext cx="472440" cy="4673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1060450</xdr:colOff>
      <xdr:row>287</xdr:row>
      <xdr:rowOff>113440</xdr:rowOff>
    </xdr:from>
    <xdr:to>
      <xdr:col>0</xdr:col>
      <xdr:colOff>1476375</xdr:colOff>
      <xdr:row>288</xdr:row>
      <xdr:rowOff>240439</xdr:rowOff>
    </xdr:to>
    <xdr:pic>
      <xdr:nvPicPr>
        <xdr:cNvPr id="14915" name="Picture 12" descr="http://vektor-ds.ru/wp-content/uploads/2010/03/08-e1275931682624.jpg"/>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060450" y="243286690"/>
          <a:ext cx="415925" cy="444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40822</xdr:colOff>
      <xdr:row>322</xdr:row>
      <xdr:rowOff>65107</xdr:rowOff>
    </xdr:from>
    <xdr:to>
      <xdr:col>0</xdr:col>
      <xdr:colOff>1496786</xdr:colOff>
      <xdr:row>323</xdr:row>
      <xdr:rowOff>521607</xdr:rowOff>
    </xdr:to>
    <xdr:pic>
      <xdr:nvPicPr>
        <xdr:cNvPr id="14916" name="Рисунок 41"/>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0822" y="233250714"/>
          <a:ext cx="1455964" cy="99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145111</xdr:colOff>
      <xdr:row>324</xdr:row>
      <xdr:rowOff>52644</xdr:rowOff>
    </xdr:from>
    <xdr:to>
      <xdr:col>0</xdr:col>
      <xdr:colOff>1454437</xdr:colOff>
      <xdr:row>325</xdr:row>
      <xdr:rowOff>207471</xdr:rowOff>
    </xdr:to>
    <xdr:pic>
      <xdr:nvPicPr>
        <xdr:cNvPr id="14917" name="Рисунок 11"/>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45111" y="143022894"/>
          <a:ext cx="1309326" cy="80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30481</xdr:colOff>
      <xdr:row>331</xdr:row>
      <xdr:rowOff>140335</xdr:rowOff>
    </xdr:from>
    <xdr:to>
      <xdr:col>0</xdr:col>
      <xdr:colOff>1513907</xdr:colOff>
      <xdr:row>334</xdr:row>
      <xdr:rowOff>285750</xdr:rowOff>
    </xdr:to>
    <xdr:pic>
      <xdr:nvPicPr>
        <xdr:cNvPr id="14918" name="Рисунок 41"/>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0481" y="281699335"/>
          <a:ext cx="1483426" cy="1351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552450</xdr:colOff>
      <xdr:row>338</xdr:row>
      <xdr:rowOff>134620</xdr:rowOff>
    </xdr:from>
    <xdr:to>
      <xdr:col>0</xdr:col>
      <xdr:colOff>958487</xdr:colOff>
      <xdr:row>339</xdr:row>
      <xdr:rowOff>248921</xdr:rowOff>
    </xdr:to>
    <xdr:pic>
      <xdr:nvPicPr>
        <xdr:cNvPr id="14919" name="Рисунок 136" descr="Пиктограмма Направление движения"/>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552450" y="144565370"/>
          <a:ext cx="406037" cy="415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554356</xdr:colOff>
      <xdr:row>339</xdr:row>
      <xdr:rowOff>307341</xdr:rowOff>
    </xdr:from>
    <xdr:to>
      <xdr:col>0</xdr:col>
      <xdr:colOff>936626</xdr:colOff>
      <xdr:row>340</xdr:row>
      <xdr:rowOff>235580</xdr:rowOff>
    </xdr:to>
    <xdr:pic>
      <xdr:nvPicPr>
        <xdr:cNvPr id="14920" name="Рисунок 137" descr="Пиктограмма Вход в помещение"/>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54356" y="145039716"/>
          <a:ext cx="382270" cy="395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1065530</xdr:colOff>
      <xdr:row>338</xdr:row>
      <xdr:rowOff>132080</xdr:rowOff>
    </xdr:from>
    <xdr:to>
      <xdr:col>0</xdr:col>
      <xdr:colOff>1502773</xdr:colOff>
      <xdr:row>339</xdr:row>
      <xdr:rowOff>231141</xdr:rowOff>
    </xdr:to>
    <xdr:pic>
      <xdr:nvPicPr>
        <xdr:cNvPr id="14921" name="Рисунок 138" descr="тактильный знак доступности для всех категорий инвалидов"/>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065530" y="144562830"/>
          <a:ext cx="437243" cy="400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328295</xdr:colOff>
      <xdr:row>349</xdr:row>
      <xdr:rowOff>59863</xdr:rowOff>
    </xdr:from>
    <xdr:to>
      <xdr:col>0</xdr:col>
      <xdr:colOff>1331550</xdr:colOff>
      <xdr:row>349</xdr:row>
      <xdr:rowOff>619125</xdr:rowOff>
    </xdr:to>
    <xdr:pic>
      <xdr:nvPicPr>
        <xdr:cNvPr id="14922" name="Рисунок 139"/>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328295" y="288429238"/>
          <a:ext cx="1003255" cy="559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111125</xdr:colOff>
      <xdr:row>338</xdr:row>
      <xdr:rowOff>158750</xdr:rowOff>
    </xdr:from>
    <xdr:to>
      <xdr:col>0</xdr:col>
      <xdr:colOff>530225</xdr:colOff>
      <xdr:row>339</xdr:row>
      <xdr:rowOff>273051</xdr:rowOff>
    </xdr:to>
    <xdr:pic>
      <xdr:nvPicPr>
        <xdr:cNvPr id="14923" name="Рисунок 140"/>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111125" y="289829875"/>
          <a:ext cx="419100" cy="415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436245</xdr:colOff>
      <xdr:row>345</xdr:row>
      <xdr:rowOff>53884</xdr:rowOff>
    </xdr:from>
    <xdr:to>
      <xdr:col>0</xdr:col>
      <xdr:colOff>1063625</xdr:colOff>
      <xdr:row>346</xdr:row>
      <xdr:rowOff>314690</xdr:rowOff>
    </xdr:to>
    <xdr:pic>
      <xdr:nvPicPr>
        <xdr:cNvPr id="14924" name="Рисунок 17"/>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36245" y="287089759"/>
          <a:ext cx="627380" cy="562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99005</xdr:colOff>
      <xdr:row>361</xdr:row>
      <xdr:rowOff>139033</xdr:rowOff>
    </xdr:from>
    <xdr:to>
      <xdr:col>0</xdr:col>
      <xdr:colOff>1476741</xdr:colOff>
      <xdr:row>366</xdr:row>
      <xdr:rowOff>182449</xdr:rowOff>
    </xdr:to>
    <xdr:pic>
      <xdr:nvPicPr>
        <xdr:cNvPr id="14925" name="Рисунок 187" descr="kar_lent_colo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99005" y="294064658"/>
          <a:ext cx="1377736" cy="12340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119470</xdr:colOff>
      <xdr:row>387</xdr:row>
      <xdr:rowOff>35502</xdr:rowOff>
    </xdr:from>
    <xdr:to>
      <xdr:col>0</xdr:col>
      <xdr:colOff>1484539</xdr:colOff>
      <xdr:row>387</xdr:row>
      <xdr:rowOff>333158</xdr:rowOff>
    </xdr:to>
    <xdr:pic>
      <xdr:nvPicPr>
        <xdr:cNvPr id="14926" name="Рисунок 188"/>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19470" y="253318859"/>
          <a:ext cx="1365069" cy="304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149678</xdr:colOff>
      <xdr:row>394</xdr:row>
      <xdr:rowOff>40822</xdr:rowOff>
    </xdr:from>
    <xdr:to>
      <xdr:col>0</xdr:col>
      <xdr:colOff>1356178</xdr:colOff>
      <xdr:row>395</xdr:row>
      <xdr:rowOff>340178</xdr:rowOff>
    </xdr:to>
    <xdr:pic>
      <xdr:nvPicPr>
        <xdr:cNvPr id="14928" name="Рисунок 190"/>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149678" y="259229679"/>
          <a:ext cx="1206500" cy="734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132080</xdr:colOff>
      <xdr:row>389</xdr:row>
      <xdr:rowOff>123916</xdr:rowOff>
    </xdr:from>
    <xdr:to>
      <xdr:col>0</xdr:col>
      <xdr:colOff>965200</xdr:colOff>
      <xdr:row>391</xdr:row>
      <xdr:rowOff>887</xdr:rowOff>
    </xdr:to>
    <xdr:pic>
      <xdr:nvPicPr>
        <xdr:cNvPr id="14930" name="Рисунок 19"/>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32080" y="185178791"/>
          <a:ext cx="833120" cy="765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391</xdr:row>
      <xdr:rowOff>240891</xdr:rowOff>
    </xdr:from>
    <xdr:to>
      <xdr:col>0</xdr:col>
      <xdr:colOff>1365250</xdr:colOff>
      <xdr:row>392</xdr:row>
      <xdr:rowOff>455203</xdr:rowOff>
    </xdr:to>
    <xdr:pic>
      <xdr:nvPicPr>
        <xdr:cNvPr id="14931" name="Рисунок 20"/>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127000" y="98843691"/>
          <a:ext cx="1238250" cy="884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610058</xdr:colOff>
      <xdr:row>388</xdr:row>
      <xdr:rowOff>221796</xdr:rowOff>
    </xdr:from>
    <xdr:to>
      <xdr:col>0</xdr:col>
      <xdr:colOff>1376136</xdr:colOff>
      <xdr:row>389</xdr:row>
      <xdr:rowOff>247197</xdr:rowOff>
    </xdr:to>
    <xdr:pic>
      <xdr:nvPicPr>
        <xdr:cNvPr id="14932" name="Рисунок 22"/>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610058" y="184895671"/>
          <a:ext cx="766078" cy="40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368909</xdr:colOff>
      <xdr:row>396</xdr:row>
      <xdr:rowOff>70007</xdr:rowOff>
    </xdr:from>
    <xdr:to>
      <xdr:col>0</xdr:col>
      <xdr:colOff>1254124</xdr:colOff>
      <xdr:row>396</xdr:row>
      <xdr:rowOff>615409</xdr:rowOff>
    </xdr:to>
    <xdr:pic>
      <xdr:nvPicPr>
        <xdr:cNvPr id="14936" name="Рисунок 7414"/>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368909" y="146485132"/>
          <a:ext cx="885215" cy="545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387927</xdr:colOff>
      <xdr:row>399</xdr:row>
      <xdr:rowOff>138545</xdr:rowOff>
    </xdr:from>
    <xdr:to>
      <xdr:col>0</xdr:col>
      <xdr:colOff>1167707</xdr:colOff>
      <xdr:row>402</xdr:row>
      <xdr:rowOff>43297</xdr:rowOff>
    </xdr:to>
    <xdr:pic>
      <xdr:nvPicPr>
        <xdr:cNvPr id="14938" name="Рисунок 192" descr="информационный стенд"/>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387927" y="104865054"/>
          <a:ext cx="779780" cy="665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928008</xdr:colOff>
      <xdr:row>426</xdr:row>
      <xdr:rowOff>72936</xdr:rowOff>
    </xdr:from>
    <xdr:to>
      <xdr:col>0</xdr:col>
      <xdr:colOff>1360714</xdr:colOff>
      <xdr:row>426</xdr:row>
      <xdr:rowOff>431124</xdr:rowOff>
    </xdr:to>
    <xdr:pic>
      <xdr:nvPicPr>
        <xdr:cNvPr id="14939" name="Рисунок 194"/>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928008" y="248403293"/>
          <a:ext cx="432706" cy="358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54428</xdr:colOff>
      <xdr:row>425</xdr:row>
      <xdr:rowOff>25398</xdr:rowOff>
    </xdr:from>
    <xdr:to>
      <xdr:col>0</xdr:col>
      <xdr:colOff>1438728</xdr:colOff>
      <xdr:row>425</xdr:row>
      <xdr:rowOff>311148</xdr:rowOff>
    </xdr:to>
    <xdr:pic>
      <xdr:nvPicPr>
        <xdr:cNvPr id="14940" name="Рисунок 195"/>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54428" y="279339219"/>
          <a:ext cx="1384300" cy="28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42386</xdr:colOff>
      <xdr:row>407</xdr:row>
      <xdr:rowOff>35719</xdr:rowOff>
    </xdr:from>
    <xdr:to>
      <xdr:col>0</xdr:col>
      <xdr:colOff>1515124</xdr:colOff>
      <xdr:row>410</xdr:row>
      <xdr:rowOff>185399</xdr:rowOff>
    </xdr:to>
    <xdr:pic>
      <xdr:nvPicPr>
        <xdr:cNvPr id="14943" name="Рисунок 7328" descr="Тактильная плитка"/>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2386" y="269902782"/>
          <a:ext cx="1472738" cy="1149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318430</xdr:colOff>
      <xdr:row>434</xdr:row>
      <xdr:rowOff>52130</xdr:rowOff>
    </xdr:from>
    <xdr:to>
      <xdr:col>0</xdr:col>
      <xdr:colOff>1367450</xdr:colOff>
      <xdr:row>434</xdr:row>
      <xdr:rowOff>623630</xdr:rowOff>
    </xdr:to>
    <xdr:pic>
      <xdr:nvPicPr>
        <xdr:cNvPr id="14945" name="Рисунок 197" descr="Знак Парковка для инвалидов"/>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318430" y="161167505"/>
          <a:ext cx="1049020" cy="58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437</xdr:row>
      <xdr:rowOff>22860</xdr:rowOff>
    </xdr:from>
    <xdr:to>
      <xdr:col>0</xdr:col>
      <xdr:colOff>1295400</xdr:colOff>
      <xdr:row>437</xdr:row>
      <xdr:rowOff>876300</xdr:rowOff>
    </xdr:to>
    <xdr:pic>
      <xdr:nvPicPr>
        <xdr:cNvPr id="14946" name="Рисунок 243" descr="1.jpg"/>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0" y="114572242"/>
          <a:ext cx="1295400" cy="85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43156</xdr:colOff>
      <xdr:row>436</xdr:row>
      <xdr:rowOff>79375</xdr:rowOff>
    </xdr:from>
    <xdr:to>
      <xdr:col>0</xdr:col>
      <xdr:colOff>1398361</xdr:colOff>
      <xdr:row>436</xdr:row>
      <xdr:rowOff>525030</xdr:rowOff>
    </xdr:to>
    <xdr:pic>
      <xdr:nvPicPr>
        <xdr:cNvPr id="14947" name="Picture 8" descr="dovodchik"/>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3156" y="168719500"/>
          <a:ext cx="1355205" cy="445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363220</xdr:colOff>
      <xdr:row>439</xdr:row>
      <xdr:rowOff>81642</xdr:rowOff>
    </xdr:from>
    <xdr:to>
      <xdr:col>0</xdr:col>
      <xdr:colOff>1168400</xdr:colOff>
      <xdr:row>439</xdr:row>
      <xdr:rowOff>419096</xdr:rowOff>
    </xdr:to>
    <xdr:pic>
      <xdr:nvPicPr>
        <xdr:cNvPr id="14948" name="Рисунок 204" descr="C:\Users\Gonchar\Pictures\MD 24.jpg"/>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363220" y="336559071"/>
          <a:ext cx="805180" cy="337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440</xdr:row>
      <xdr:rowOff>81280</xdr:rowOff>
    </xdr:from>
    <xdr:to>
      <xdr:col>0</xdr:col>
      <xdr:colOff>1346200</xdr:colOff>
      <xdr:row>440</xdr:row>
      <xdr:rowOff>469900</xdr:rowOff>
    </xdr:to>
    <xdr:pic>
      <xdr:nvPicPr>
        <xdr:cNvPr id="14949" name="Рисунок 207" descr="C:\Users\Gonchar\Pictures\датчики\ИД-10.bmp"/>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175260" y="116999789"/>
          <a:ext cx="117094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261619</xdr:colOff>
      <xdr:row>438</xdr:row>
      <xdr:rowOff>48261</xdr:rowOff>
    </xdr:from>
    <xdr:to>
      <xdr:col>0</xdr:col>
      <xdr:colOff>1275740</xdr:colOff>
      <xdr:row>438</xdr:row>
      <xdr:rowOff>625929</xdr:rowOff>
    </xdr:to>
    <xdr:pic>
      <xdr:nvPicPr>
        <xdr:cNvPr id="14950" name="Рисунок 208"/>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261619" y="335818118"/>
          <a:ext cx="1014121" cy="577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34290</xdr:colOff>
      <xdr:row>473</xdr:row>
      <xdr:rowOff>75507</xdr:rowOff>
    </xdr:from>
    <xdr:to>
      <xdr:col>0</xdr:col>
      <xdr:colOff>1458133</xdr:colOff>
      <xdr:row>473</xdr:row>
      <xdr:rowOff>619298</xdr:rowOff>
    </xdr:to>
    <xdr:pic>
      <xdr:nvPicPr>
        <xdr:cNvPr id="14951" name="Рисунок 170" descr="Поручень не откидной двухопорный с антибактериальным покрытием"/>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34290" y="236359007"/>
          <a:ext cx="1423843" cy="543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52343</xdr:colOff>
      <xdr:row>468</xdr:row>
      <xdr:rowOff>74840</xdr:rowOff>
    </xdr:from>
    <xdr:to>
      <xdr:col>0</xdr:col>
      <xdr:colOff>1378858</xdr:colOff>
      <xdr:row>468</xdr:row>
      <xdr:rowOff>727983</xdr:rowOff>
    </xdr:to>
    <xdr:pic>
      <xdr:nvPicPr>
        <xdr:cNvPr id="14952" name="Рисунок 171" descr="Поручень для писсуара или раковины  с антибактериальным покрытием"/>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52343" y="351438483"/>
          <a:ext cx="1326515" cy="653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543983</xdr:colOff>
      <xdr:row>482</xdr:row>
      <xdr:rowOff>89487</xdr:rowOff>
    </xdr:from>
    <xdr:to>
      <xdr:col>0</xdr:col>
      <xdr:colOff>1100666</xdr:colOff>
      <xdr:row>482</xdr:row>
      <xdr:rowOff>446675</xdr:rowOff>
    </xdr:to>
    <xdr:pic>
      <xdr:nvPicPr>
        <xdr:cNvPr id="14954" name="Рисунок 209"/>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543983" y="164681487"/>
          <a:ext cx="556683" cy="3655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158751</xdr:colOff>
      <xdr:row>475</xdr:row>
      <xdr:rowOff>155273</xdr:rowOff>
    </xdr:from>
    <xdr:to>
      <xdr:col>0</xdr:col>
      <xdr:colOff>1492251</xdr:colOff>
      <xdr:row>475</xdr:row>
      <xdr:rowOff>635173</xdr:rowOff>
    </xdr:to>
    <xdr:pic>
      <xdr:nvPicPr>
        <xdr:cNvPr id="14955" name="Рисунок 249" descr="Поручень откидной с антибактериальным покрытием"/>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58751" y="171922773"/>
          <a:ext cx="1333500" cy="47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107224</xdr:colOff>
      <xdr:row>478</xdr:row>
      <xdr:rowOff>73874</xdr:rowOff>
    </xdr:from>
    <xdr:to>
      <xdr:col>0</xdr:col>
      <xdr:colOff>1483079</xdr:colOff>
      <xdr:row>478</xdr:row>
      <xdr:rowOff>631767</xdr:rowOff>
    </xdr:to>
    <xdr:pic>
      <xdr:nvPicPr>
        <xdr:cNvPr id="14956" name="Рисунок 252" descr="Поручень прямой с антибактериальным покрытием"/>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07224" y="175823731"/>
          <a:ext cx="1375855" cy="559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205740</xdr:colOff>
      <xdr:row>474</xdr:row>
      <xdr:rowOff>172663</xdr:rowOff>
    </xdr:from>
    <xdr:to>
      <xdr:col>0</xdr:col>
      <xdr:colOff>1476375</xdr:colOff>
      <xdr:row>474</xdr:row>
      <xdr:rowOff>506038</xdr:rowOff>
    </xdr:to>
    <xdr:pic>
      <xdr:nvPicPr>
        <xdr:cNvPr id="14957" name="Рисунок 29"/>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05740" y="237218163"/>
          <a:ext cx="1270635" cy="341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26096</xdr:colOff>
      <xdr:row>477</xdr:row>
      <xdr:rowOff>30509</xdr:rowOff>
    </xdr:from>
    <xdr:to>
      <xdr:col>0</xdr:col>
      <xdr:colOff>1438510</xdr:colOff>
      <xdr:row>477</xdr:row>
      <xdr:rowOff>678654</xdr:rowOff>
    </xdr:to>
    <xdr:pic>
      <xdr:nvPicPr>
        <xdr:cNvPr id="14958" name="Рисунок 30"/>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26096" y="151699824"/>
          <a:ext cx="1412414" cy="64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77348</xdr:colOff>
      <xdr:row>479</xdr:row>
      <xdr:rowOff>83127</xdr:rowOff>
    </xdr:from>
    <xdr:to>
      <xdr:col>0</xdr:col>
      <xdr:colOff>1500974</xdr:colOff>
      <xdr:row>479</xdr:row>
      <xdr:rowOff>619298</xdr:rowOff>
    </xdr:to>
    <xdr:pic>
      <xdr:nvPicPr>
        <xdr:cNvPr id="14961" name="Рисунок 6432" descr="Поручень прямой с антибактериальным покрытием"/>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77348" y="153266004"/>
          <a:ext cx="1423626" cy="53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303107</xdr:colOff>
      <xdr:row>469</xdr:row>
      <xdr:rowOff>33000</xdr:rowOff>
    </xdr:from>
    <xdr:to>
      <xdr:col>0</xdr:col>
      <xdr:colOff>1238250</xdr:colOff>
      <xdr:row>469</xdr:row>
      <xdr:rowOff>723687</xdr:rowOff>
    </xdr:to>
    <xdr:pic>
      <xdr:nvPicPr>
        <xdr:cNvPr id="14962" name="Рисунок 14" descr="\\bars\ODS\Товары\20. ПОРУЧНИ\24893 Поручень для раковины антибакт (желтый)\ФОТО\DSC_0460 мал.jpg"/>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l="5870" t="27168" r="11401" b="15010"/>
        <a:stretch>
          <a:fillRect/>
        </a:stretch>
      </xdr:blipFill>
      <xdr:spPr bwMode="auto">
        <a:xfrm>
          <a:off x="303107" y="149808333"/>
          <a:ext cx="935143" cy="6906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165100</xdr:colOff>
      <xdr:row>470</xdr:row>
      <xdr:rowOff>61767</xdr:rowOff>
    </xdr:from>
    <xdr:to>
      <xdr:col>0</xdr:col>
      <xdr:colOff>1206500</xdr:colOff>
      <xdr:row>470</xdr:row>
      <xdr:rowOff>878196</xdr:rowOff>
    </xdr:to>
    <xdr:pic>
      <xdr:nvPicPr>
        <xdr:cNvPr id="14963" name="Рисунок 10" descr="xy32-27белый.jpg"/>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165100" y="150398017"/>
          <a:ext cx="1041400" cy="821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178435</xdr:colOff>
      <xdr:row>471</xdr:row>
      <xdr:rowOff>29787</xdr:rowOff>
    </xdr:from>
    <xdr:to>
      <xdr:col>0</xdr:col>
      <xdr:colOff>1442258</xdr:colOff>
      <xdr:row>471</xdr:row>
      <xdr:rowOff>819001</xdr:rowOff>
    </xdr:to>
    <xdr:pic>
      <xdr:nvPicPr>
        <xdr:cNvPr id="14964" name="Рисунок 11" descr="xy32-22.jpg"/>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78435" y="234328912"/>
          <a:ext cx="1263823" cy="795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342901</xdr:colOff>
      <xdr:row>472</xdr:row>
      <xdr:rowOff>60672</xdr:rowOff>
    </xdr:from>
    <xdr:to>
      <xdr:col>0</xdr:col>
      <xdr:colOff>1387055</xdr:colOff>
      <xdr:row>472</xdr:row>
      <xdr:rowOff>870858</xdr:rowOff>
    </xdr:to>
    <xdr:pic>
      <xdr:nvPicPr>
        <xdr:cNvPr id="14965" name="Рисунок 9" descr="xy32-27.jpg"/>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342901" y="150405993"/>
          <a:ext cx="1044154" cy="8101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260804</xdr:colOff>
      <xdr:row>467</xdr:row>
      <xdr:rowOff>143247</xdr:rowOff>
    </xdr:from>
    <xdr:to>
      <xdr:col>0</xdr:col>
      <xdr:colOff>1388377</xdr:colOff>
      <xdr:row>467</xdr:row>
      <xdr:rowOff>1106715</xdr:rowOff>
    </xdr:to>
    <xdr:pic>
      <xdr:nvPicPr>
        <xdr:cNvPr id="14969" name="Рисунок 7341"/>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260804" y="312930640"/>
          <a:ext cx="1127573" cy="9634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378333</xdr:colOff>
      <xdr:row>454</xdr:row>
      <xdr:rowOff>63026</xdr:rowOff>
    </xdr:from>
    <xdr:to>
      <xdr:col>0</xdr:col>
      <xdr:colOff>1145413</xdr:colOff>
      <xdr:row>455</xdr:row>
      <xdr:rowOff>115117</xdr:rowOff>
    </xdr:to>
    <xdr:pic>
      <xdr:nvPicPr>
        <xdr:cNvPr id="14975" name="Рисунок 165"/>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8333" y="123131245"/>
          <a:ext cx="767080" cy="655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216304</xdr:colOff>
      <xdr:row>442</xdr:row>
      <xdr:rowOff>111126</xdr:rowOff>
    </xdr:from>
    <xdr:to>
      <xdr:col>0</xdr:col>
      <xdr:colOff>1417322</xdr:colOff>
      <xdr:row>442</xdr:row>
      <xdr:rowOff>619125</xdr:rowOff>
    </xdr:to>
    <xdr:pic>
      <xdr:nvPicPr>
        <xdr:cNvPr id="14977" name="Рисунок 176" descr="D:\Для всех\Товары\Для Сони\2012\поручни\поручни фото\17005.jpg"/>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216304" y="167814626"/>
          <a:ext cx="1201018" cy="507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55649</xdr:colOff>
      <xdr:row>451</xdr:row>
      <xdr:rowOff>199967</xdr:rowOff>
    </xdr:from>
    <xdr:to>
      <xdr:col>0</xdr:col>
      <xdr:colOff>1325649</xdr:colOff>
      <xdr:row>452</xdr:row>
      <xdr:rowOff>391078</xdr:rowOff>
    </xdr:to>
    <xdr:pic>
      <xdr:nvPicPr>
        <xdr:cNvPr id="14978" name="Рисунок 177"/>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55649" y="123339167"/>
          <a:ext cx="1270000" cy="485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197254</xdr:colOff>
      <xdr:row>458</xdr:row>
      <xdr:rowOff>85725</xdr:rowOff>
    </xdr:from>
    <xdr:to>
      <xdr:col>0</xdr:col>
      <xdr:colOff>1220874</xdr:colOff>
      <xdr:row>458</xdr:row>
      <xdr:rowOff>915761</xdr:rowOff>
    </xdr:to>
    <xdr:pic>
      <xdr:nvPicPr>
        <xdr:cNvPr id="14980" name="Рисунок 179" descr="Поручень"/>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197254" y="200872725"/>
          <a:ext cx="1023620" cy="843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289982</xdr:colOff>
      <xdr:row>456</xdr:row>
      <xdr:rowOff>119350</xdr:rowOff>
    </xdr:from>
    <xdr:to>
      <xdr:col>0</xdr:col>
      <xdr:colOff>1249485</xdr:colOff>
      <xdr:row>456</xdr:row>
      <xdr:rowOff>674636</xdr:rowOff>
    </xdr:to>
    <xdr:pic>
      <xdr:nvPicPr>
        <xdr:cNvPr id="14982" name="Рисунок 145" descr="D:\Для всех\Товары\Для Сони\2012\поручни\поручни фото\16423.jpg"/>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rot="-660813">
          <a:off x="289982" y="124414076"/>
          <a:ext cx="959503" cy="555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312026</xdr:colOff>
      <xdr:row>457</xdr:row>
      <xdr:rowOff>190586</xdr:rowOff>
    </xdr:from>
    <xdr:to>
      <xdr:col>0</xdr:col>
      <xdr:colOff>1111658</xdr:colOff>
      <xdr:row>457</xdr:row>
      <xdr:rowOff>861036</xdr:rowOff>
    </xdr:to>
    <xdr:pic>
      <xdr:nvPicPr>
        <xdr:cNvPr id="14983" name="Рисунок 147" descr="D:\Для всех\Товары\Для Сони\2012\поручни\поручни фото\16418.jpg"/>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rot="21409016">
          <a:off x="312026" y="330503979"/>
          <a:ext cx="799632" cy="67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390930</xdr:colOff>
      <xdr:row>462</xdr:row>
      <xdr:rowOff>126308</xdr:rowOff>
    </xdr:from>
    <xdr:to>
      <xdr:col>0</xdr:col>
      <xdr:colOff>1248584</xdr:colOff>
      <xdr:row>462</xdr:row>
      <xdr:rowOff>920750</xdr:rowOff>
    </xdr:to>
    <xdr:pic>
      <xdr:nvPicPr>
        <xdr:cNvPr id="14986" name="Рисунок 7332"/>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b="2646"/>
        <a:stretch>
          <a:fillRect/>
        </a:stretch>
      </xdr:blipFill>
      <xdr:spPr bwMode="auto">
        <a:xfrm>
          <a:off x="390930" y="352646558"/>
          <a:ext cx="857654" cy="7944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111529</xdr:colOff>
      <xdr:row>463</xdr:row>
      <xdr:rowOff>68580</xdr:rowOff>
    </xdr:from>
    <xdr:to>
      <xdr:col>1</xdr:col>
      <xdr:colOff>4849</xdr:colOff>
      <xdr:row>463</xdr:row>
      <xdr:rowOff>997701</xdr:rowOff>
    </xdr:to>
    <xdr:pic>
      <xdr:nvPicPr>
        <xdr:cNvPr id="14987" name="Рисунок 7333"/>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11529" y="135441344"/>
          <a:ext cx="1472738" cy="938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175029</xdr:colOff>
      <xdr:row>460</xdr:row>
      <xdr:rowOff>33020</xdr:rowOff>
    </xdr:from>
    <xdr:to>
      <xdr:col>0</xdr:col>
      <xdr:colOff>1452649</xdr:colOff>
      <xdr:row>460</xdr:row>
      <xdr:rowOff>485457</xdr:rowOff>
    </xdr:to>
    <xdr:pic>
      <xdr:nvPicPr>
        <xdr:cNvPr id="14989" name="Рисунок 7343" descr="cid:_Foxmail.1@fc99b4a2-7dd9-4874-4f4c-61d89d0b7535"/>
        <xdr:cNvPicPr>
          <a:picLocks noChangeAspect="1" noChangeArrowheads="1"/>
        </xdr:cNvPicPr>
      </xdr:nvPicPr>
      <xdr:blipFill>
        <a:blip xmlns:r="http://schemas.openxmlformats.org/officeDocument/2006/relationships" r:embed="rId81" r:link="rId82" cstate="print">
          <a:extLst>
            <a:ext uri="{28A0092B-C50C-407E-A947-70E740481C1C}">
              <a14:useLocalDpi xmlns:a14="http://schemas.microsoft.com/office/drawing/2010/main" val="0"/>
            </a:ext>
          </a:extLst>
        </a:blip>
        <a:srcRect/>
        <a:stretch>
          <a:fillRect/>
        </a:stretch>
      </xdr:blipFill>
      <xdr:spPr bwMode="auto">
        <a:xfrm>
          <a:off x="175029" y="132066838"/>
          <a:ext cx="1277620" cy="46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134389</xdr:colOff>
      <xdr:row>461</xdr:row>
      <xdr:rowOff>60960</xdr:rowOff>
    </xdr:from>
    <xdr:to>
      <xdr:col>1</xdr:col>
      <xdr:colOff>4849</xdr:colOff>
      <xdr:row>461</xdr:row>
      <xdr:rowOff>563880</xdr:rowOff>
    </xdr:to>
    <xdr:pic>
      <xdr:nvPicPr>
        <xdr:cNvPr id="14990" name="Рисунок 7344" descr="cid:_Foxmail.1@fc99b4a2-7dd9-4874-4f4c-61d89d0b7535"/>
        <xdr:cNvPicPr>
          <a:picLocks noChangeAspect="1" noChangeArrowheads="1"/>
        </xdr:cNvPicPr>
      </xdr:nvPicPr>
      <xdr:blipFill>
        <a:blip xmlns:r="http://schemas.openxmlformats.org/officeDocument/2006/relationships" r:embed="rId83" r:link="rId82" cstate="print">
          <a:extLst>
            <a:ext uri="{BEBA8EAE-BF5A-486C-A8C5-ECC9F3942E4B}">
              <a14:imgProps xmlns:a14="http://schemas.microsoft.com/office/drawing/2010/main">
                <a14:imgLayer r:embed="rId84">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134389" y="132635105"/>
          <a:ext cx="1449878"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180458</xdr:colOff>
      <xdr:row>448</xdr:row>
      <xdr:rowOff>39991</xdr:rowOff>
    </xdr:from>
    <xdr:to>
      <xdr:col>0</xdr:col>
      <xdr:colOff>1389498</xdr:colOff>
      <xdr:row>448</xdr:row>
      <xdr:rowOff>546561</xdr:rowOff>
    </xdr:to>
    <xdr:pic>
      <xdr:nvPicPr>
        <xdr:cNvPr id="14991" name="Рисунок 1"/>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180458" y="216951455"/>
          <a:ext cx="1209040" cy="537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210589</xdr:colOff>
      <xdr:row>446</xdr:row>
      <xdr:rowOff>42532</xdr:rowOff>
    </xdr:from>
    <xdr:to>
      <xdr:col>0</xdr:col>
      <xdr:colOff>1389149</xdr:colOff>
      <xdr:row>447</xdr:row>
      <xdr:rowOff>4082</xdr:rowOff>
    </xdr:to>
    <xdr:pic>
      <xdr:nvPicPr>
        <xdr:cNvPr id="14992" name="Рисунок 176" descr="D:\Для всех\Товары\Для Сони\2012\поручни\поручни фото\17005.jpg"/>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210589" y="119718285"/>
          <a:ext cx="1178560" cy="673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175029</xdr:colOff>
      <xdr:row>443</xdr:row>
      <xdr:rowOff>71120</xdr:rowOff>
    </xdr:from>
    <xdr:to>
      <xdr:col>0</xdr:col>
      <xdr:colOff>1301750</xdr:colOff>
      <xdr:row>443</xdr:row>
      <xdr:rowOff>514000</xdr:rowOff>
    </xdr:to>
    <xdr:pic>
      <xdr:nvPicPr>
        <xdr:cNvPr id="14993" name="Рисунок 176" descr="D:\Для всех\Товары\Для Сони\2012\поручни\поручни фото\17005.jpg"/>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75029" y="168488995"/>
          <a:ext cx="1126721" cy="44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159154</xdr:colOff>
      <xdr:row>444</xdr:row>
      <xdr:rowOff>29845</xdr:rowOff>
    </xdr:from>
    <xdr:to>
      <xdr:col>0</xdr:col>
      <xdr:colOff>1411374</xdr:colOff>
      <xdr:row>444</xdr:row>
      <xdr:rowOff>561860</xdr:rowOff>
    </xdr:to>
    <xdr:pic>
      <xdr:nvPicPr>
        <xdr:cNvPr id="14994" name="Рисунок 176" descr="D:\Для всех\Товары\Для Сони\2012\поручни\поручни фото\17005.jpg"/>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59154" y="169019220"/>
          <a:ext cx="1252220" cy="532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239164</xdr:colOff>
      <xdr:row>445</xdr:row>
      <xdr:rowOff>99695</xdr:rowOff>
    </xdr:from>
    <xdr:to>
      <xdr:col>0</xdr:col>
      <xdr:colOff>1468524</xdr:colOff>
      <xdr:row>445</xdr:row>
      <xdr:rowOff>607465</xdr:rowOff>
    </xdr:to>
    <xdr:pic>
      <xdr:nvPicPr>
        <xdr:cNvPr id="14995" name="Рисунок 176" descr="D:\Для всех\Товары\Для Сони\2012\поручни\поручни фото\17005.jpg"/>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239164" y="169708195"/>
          <a:ext cx="1229360" cy="507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126769</xdr:colOff>
      <xdr:row>447</xdr:row>
      <xdr:rowOff>50800</xdr:rowOff>
    </xdr:from>
    <xdr:to>
      <xdr:col>0</xdr:col>
      <xdr:colOff>1465349</xdr:colOff>
      <xdr:row>447</xdr:row>
      <xdr:rowOff>503237</xdr:rowOff>
    </xdr:to>
    <xdr:pic>
      <xdr:nvPicPr>
        <xdr:cNvPr id="14996" name="Рисунок 176" descr="D:\Для всех\Товары\Для Сони\2012\поручни\поручни фото\17005.jpg"/>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126769" y="121998509"/>
          <a:ext cx="1338580" cy="474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372926</xdr:colOff>
      <xdr:row>497</xdr:row>
      <xdr:rowOff>30652</xdr:rowOff>
    </xdr:from>
    <xdr:to>
      <xdr:col>0</xdr:col>
      <xdr:colOff>1073966</xdr:colOff>
      <xdr:row>498</xdr:row>
      <xdr:rowOff>1976</xdr:rowOff>
    </xdr:to>
    <xdr:pic>
      <xdr:nvPicPr>
        <xdr:cNvPr id="14998" name="Рисунок 198" descr="T-Way  ФЗП60х40"/>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372926" y="297074581"/>
          <a:ext cx="701040" cy="6224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307975</xdr:colOff>
      <xdr:row>495</xdr:row>
      <xdr:rowOff>95250</xdr:rowOff>
    </xdr:from>
    <xdr:to>
      <xdr:col>0</xdr:col>
      <xdr:colOff>1039495</xdr:colOff>
      <xdr:row>495</xdr:row>
      <xdr:rowOff>775608</xdr:rowOff>
    </xdr:to>
    <xdr:pic>
      <xdr:nvPicPr>
        <xdr:cNvPr id="14999" name="Рисунок 199" descr="Унитазы для инвалидов Jika Mio 2471.6"/>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307975" y="309317571"/>
          <a:ext cx="731520" cy="680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327025</xdr:colOff>
      <xdr:row>501</xdr:row>
      <xdr:rowOff>80010</xdr:rowOff>
    </xdr:from>
    <xdr:to>
      <xdr:col>0</xdr:col>
      <xdr:colOff>1043305</xdr:colOff>
      <xdr:row>501</xdr:row>
      <xdr:rowOff>803910</xdr:rowOff>
    </xdr:to>
    <xdr:pic>
      <xdr:nvPicPr>
        <xdr:cNvPr id="15001" name="Рисунок 2" descr="Прайс лист - Оптовая база О'РЭХТ"/>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327025" y="165862635"/>
          <a:ext cx="7162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533</xdr:row>
      <xdr:rowOff>61479</xdr:rowOff>
    </xdr:from>
    <xdr:to>
      <xdr:col>0</xdr:col>
      <xdr:colOff>1505123</xdr:colOff>
      <xdr:row>535</xdr:row>
      <xdr:rowOff>165057</xdr:rowOff>
    </xdr:to>
    <xdr:pic>
      <xdr:nvPicPr>
        <xdr:cNvPr id="15003" name="Рисунок 10"/>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 y="352745015"/>
          <a:ext cx="1457498" cy="933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420529</xdr:colOff>
      <xdr:row>528</xdr:row>
      <xdr:rowOff>55563</xdr:rowOff>
    </xdr:from>
    <xdr:to>
      <xdr:col>0</xdr:col>
      <xdr:colOff>1432719</xdr:colOff>
      <xdr:row>528</xdr:row>
      <xdr:rowOff>691070</xdr:rowOff>
    </xdr:to>
    <xdr:pic>
      <xdr:nvPicPr>
        <xdr:cNvPr id="15004" name="Рисунок 9"/>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20529" y="358195563"/>
          <a:ext cx="1012190" cy="635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364331</xdr:colOff>
      <xdr:row>530</xdr:row>
      <xdr:rowOff>8962</xdr:rowOff>
    </xdr:from>
    <xdr:to>
      <xdr:col>0</xdr:col>
      <xdr:colOff>1238251</xdr:colOff>
      <xdr:row>530</xdr:row>
      <xdr:rowOff>605519</xdr:rowOff>
    </xdr:to>
    <xdr:pic>
      <xdr:nvPicPr>
        <xdr:cNvPr id="15005" name="Рисунок 9"/>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364331" y="367864462"/>
          <a:ext cx="873920" cy="5965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249465</xdr:colOff>
      <xdr:row>465</xdr:row>
      <xdr:rowOff>117929</xdr:rowOff>
    </xdr:from>
    <xdr:to>
      <xdr:col>0</xdr:col>
      <xdr:colOff>1487715</xdr:colOff>
      <xdr:row>465</xdr:row>
      <xdr:rowOff>651010</xdr:rowOff>
    </xdr:to>
    <xdr:pic>
      <xdr:nvPicPr>
        <xdr:cNvPr id="193" name="Рисунок 7337"/>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249465" y="356597858"/>
          <a:ext cx="1238250" cy="5330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466</xdr:row>
      <xdr:rowOff>79375</xdr:rowOff>
    </xdr:from>
    <xdr:to>
      <xdr:col>0</xdr:col>
      <xdr:colOff>1301750</xdr:colOff>
      <xdr:row>466</xdr:row>
      <xdr:rowOff>1115484</xdr:rowOff>
    </xdr:to>
    <xdr:pic>
      <xdr:nvPicPr>
        <xdr:cNvPr id="194" name="Рисунок 7339"/>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238125" y="143652875"/>
          <a:ext cx="1063625" cy="1036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342900</xdr:colOff>
      <xdr:row>466</xdr:row>
      <xdr:rowOff>74221</xdr:rowOff>
    </xdr:from>
    <xdr:to>
      <xdr:col>1</xdr:col>
      <xdr:colOff>0</xdr:colOff>
      <xdr:row>466</xdr:row>
      <xdr:rowOff>74221</xdr:rowOff>
    </xdr:to>
    <xdr:pic>
      <xdr:nvPicPr>
        <xdr:cNvPr id="195" name="Рисунок 7339"/>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342900" y="144292246"/>
          <a:ext cx="1190625" cy="1166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121709</xdr:colOff>
      <xdr:row>178</xdr:row>
      <xdr:rowOff>164042</xdr:rowOff>
    </xdr:from>
    <xdr:to>
      <xdr:col>0</xdr:col>
      <xdr:colOff>1412875</xdr:colOff>
      <xdr:row>179</xdr:row>
      <xdr:rowOff>196833</xdr:rowOff>
    </xdr:to>
    <xdr:pic>
      <xdr:nvPicPr>
        <xdr:cNvPr id="2" name="Рисунок 1"/>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121709" y="176487667"/>
          <a:ext cx="1291166" cy="270916"/>
        </a:xfrm>
        <a:prstGeom prst="rect">
          <a:avLst/>
        </a:prstGeom>
      </xdr:spPr>
    </xdr:pic>
    <xdr:clientData/>
  </xdr:twoCellAnchor>
  <xdr:twoCellAnchor editAs="oneCell">
    <xdr:from>
      <xdr:col>0</xdr:col>
      <xdr:colOff>61233</xdr:colOff>
      <xdr:row>297</xdr:row>
      <xdr:rowOff>1011464</xdr:rowOff>
    </xdr:from>
    <xdr:to>
      <xdr:col>0</xdr:col>
      <xdr:colOff>1471851</xdr:colOff>
      <xdr:row>299</xdr:row>
      <xdr:rowOff>265339</xdr:rowOff>
    </xdr:to>
    <xdr:pic>
      <xdr:nvPicPr>
        <xdr:cNvPr id="3" name="Рисунок 2"/>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61233" y="246169089"/>
          <a:ext cx="1410618" cy="1905000"/>
        </a:xfrm>
        <a:prstGeom prst="rect">
          <a:avLst/>
        </a:prstGeom>
      </xdr:spPr>
    </xdr:pic>
    <xdr:clientData/>
  </xdr:twoCellAnchor>
  <xdr:twoCellAnchor editAs="oneCell">
    <xdr:from>
      <xdr:col>0</xdr:col>
      <xdr:colOff>86179</xdr:colOff>
      <xdr:row>305</xdr:row>
      <xdr:rowOff>351972</xdr:rowOff>
    </xdr:from>
    <xdr:to>
      <xdr:col>0</xdr:col>
      <xdr:colOff>1486587</xdr:colOff>
      <xdr:row>305</xdr:row>
      <xdr:rowOff>1387816</xdr:rowOff>
    </xdr:to>
    <xdr:pic>
      <xdr:nvPicPr>
        <xdr:cNvPr id="4" name="Рисунок 3"/>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86179" y="256034722"/>
          <a:ext cx="1400408" cy="1035844"/>
        </a:xfrm>
        <a:prstGeom prst="rect">
          <a:avLst/>
        </a:prstGeom>
      </xdr:spPr>
    </xdr:pic>
    <xdr:clientData/>
  </xdr:twoCellAnchor>
  <xdr:twoCellAnchor editAs="oneCell">
    <xdr:from>
      <xdr:col>0</xdr:col>
      <xdr:colOff>222250</xdr:colOff>
      <xdr:row>88</xdr:row>
      <xdr:rowOff>31751</xdr:rowOff>
    </xdr:from>
    <xdr:to>
      <xdr:col>0</xdr:col>
      <xdr:colOff>1381125</xdr:colOff>
      <xdr:row>88</xdr:row>
      <xdr:rowOff>820965</xdr:rowOff>
    </xdr:to>
    <xdr:pic>
      <xdr:nvPicPr>
        <xdr:cNvPr id="201" name="Рисунок 200"/>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222250" y="44100751"/>
          <a:ext cx="1158875" cy="793750"/>
        </a:xfrm>
        <a:prstGeom prst="rect">
          <a:avLst/>
        </a:prstGeom>
        <a:noFill/>
      </xdr:spPr>
    </xdr:pic>
    <xdr:clientData/>
  </xdr:twoCellAnchor>
  <xdr:twoCellAnchor editAs="oneCell">
    <xdr:from>
      <xdr:col>0</xdr:col>
      <xdr:colOff>238125</xdr:colOff>
      <xdr:row>89</xdr:row>
      <xdr:rowOff>127001</xdr:rowOff>
    </xdr:from>
    <xdr:to>
      <xdr:col>0</xdr:col>
      <xdr:colOff>1222375</xdr:colOff>
      <xdr:row>89</xdr:row>
      <xdr:rowOff>1188358</xdr:rowOff>
    </xdr:to>
    <xdr:pic>
      <xdr:nvPicPr>
        <xdr:cNvPr id="202" name="Рисунок 20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238125" y="57832626"/>
          <a:ext cx="984250" cy="1063624"/>
        </a:xfrm>
        <a:prstGeom prst="rect">
          <a:avLst/>
        </a:prstGeom>
        <a:noFill/>
      </xdr:spPr>
    </xdr:pic>
    <xdr:clientData/>
  </xdr:twoCellAnchor>
  <xdr:twoCellAnchor editAs="oneCell">
    <xdr:from>
      <xdr:col>0</xdr:col>
      <xdr:colOff>47625</xdr:colOff>
      <xdr:row>90</xdr:row>
      <xdr:rowOff>63500</xdr:rowOff>
    </xdr:from>
    <xdr:to>
      <xdr:col>0</xdr:col>
      <xdr:colOff>1476375</xdr:colOff>
      <xdr:row>90</xdr:row>
      <xdr:rowOff>1079501</xdr:rowOff>
    </xdr:to>
    <xdr:pic>
      <xdr:nvPicPr>
        <xdr:cNvPr id="203" name="Рисунок 202"/>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 y="46228000"/>
          <a:ext cx="1428750" cy="1016001"/>
        </a:xfrm>
        <a:prstGeom prst="rect">
          <a:avLst/>
        </a:prstGeom>
        <a:noFill/>
      </xdr:spPr>
    </xdr:pic>
    <xdr:clientData/>
  </xdr:twoCellAnchor>
  <xdr:twoCellAnchor editAs="oneCell">
    <xdr:from>
      <xdr:col>0</xdr:col>
      <xdr:colOff>63501</xdr:colOff>
      <xdr:row>93</xdr:row>
      <xdr:rowOff>63500</xdr:rowOff>
    </xdr:from>
    <xdr:to>
      <xdr:col>0</xdr:col>
      <xdr:colOff>1460501</xdr:colOff>
      <xdr:row>93</xdr:row>
      <xdr:rowOff>1111250</xdr:rowOff>
    </xdr:to>
    <xdr:pic>
      <xdr:nvPicPr>
        <xdr:cNvPr id="205" name="Рисунок 204"/>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63501" y="53086000"/>
          <a:ext cx="1397000" cy="1047750"/>
        </a:xfrm>
        <a:prstGeom prst="rect">
          <a:avLst/>
        </a:prstGeom>
        <a:noFill/>
      </xdr:spPr>
    </xdr:pic>
    <xdr:clientData/>
  </xdr:twoCellAnchor>
  <xdr:twoCellAnchor editAs="oneCell">
    <xdr:from>
      <xdr:col>0</xdr:col>
      <xdr:colOff>333376</xdr:colOff>
      <xdr:row>108</xdr:row>
      <xdr:rowOff>63501</xdr:rowOff>
    </xdr:from>
    <xdr:to>
      <xdr:col>0</xdr:col>
      <xdr:colOff>1428750</xdr:colOff>
      <xdr:row>108</xdr:row>
      <xdr:rowOff>944563</xdr:rowOff>
    </xdr:to>
    <xdr:pic>
      <xdr:nvPicPr>
        <xdr:cNvPr id="209" name="Рисунок 208"/>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333376" y="73152001"/>
          <a:ext cx="1095374" cy="892969"/>
        </a:xfrm>
        <a:prstGeom prst="rect">
          <a:avLst/>
        </a:prstGeom>
        <a:noFill/>
      </xdr:spPr>
    </xdr:pic>
    <xdr:clientData/>
  </xdr:twoCellAnchor>
  <xdr:twoCellAnchor editAs="oneCell">
    <xdr:from>
      <xdr:col>0</xdr:col>
      <xdr:colOff>174625</xdr:colOff>
      <xdr:row>109</xdr:row>
      <xdr:rowOff>47625</xdr:rowOff>
    </xdr:from>
    <xdr:to>
      <xdr:col>0</xdr:col>
      <xdr:colOff>1381125</xdr:colOff>
      <xdr:row>109</xdr:row>
      <xdr:rowOff>1095375</xdr:rowOff>
    </xdr:to>
    <xdr:pic>
      <xdr:nvPicPr>
        <xdr:cNvPr id="210" name="Рисунок 209"/>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174625" y="74739500"/>
          <a:ext cx="1206500" cy="1047750"/>
        </a:xfrm>
        <a:prstGeom prst="rect">
          <a:avLst/>
        </a:prstGeom>
        <a:noFill/>
      </xdr:spPr>
    </xdr:pic>
    <xdr:clientData/>
  </xdr:twoCellAnchor>
  <xdr:twoCellAnchor editAs="oneCell">
    <xdr:from>
      <xdr:col>0</xdr:col>
      <xdr:colOff>95250</xdr:colOff>
      <xdr:row>106</xdr:row>
      <xdr:rowOff>31750</xdr:rowOff>
    </xdr:from>
    <xdr:to>
      <xdr:col>0</xdr:col>
      <xdr:colOff>1508125</xdr:colOff>
      <xdr:row>106</xdr:row>
      <xdr:rowOff>1120321</xdr:rowOff>
    </xdr:to>
    <xdr:pic>
      <xdr:nvPicPr>
        <xdr:cNvPr id="211" name="Рисунок 210"/>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95250" y="50720625"/>
          <a:ext cx="1412875" cy="1095375"/>
        </a:xfrm>
        <a:prstGeom prst="rect">
          <a:avLst/>
        </a:prstGeom>
        <a:noFill/>
      </xdr:spPr>
    </xdr:pic>
    <xdr:clientData/>
  </xdr:twoCellAnchor>
  <xdr:twoCellAnchor editAs="oneCell">
    <xdr:from>
      <xdr:col>0</xdr:col>
      <xdr:colOff>95252</xdr:colOff>
      <xdr:row>85</xdr:row>
      <xdr:rowOff>63502</xdr:rowOff>
    </xdr:from>
    <xdr:to>
      <xdr:col>0</xdr:col>
      <xdr:colOff>1460500</xdr:colOff>
      <xdr:row>85</xdr:row>
      <xdr:rowOff>956164</xdr:rowOff>
    </xdr:to>
    <xdr:pic>
      <xdr:nvPicPr>
        <xdr:cNvPr id="5" name="Рисунок 4"/>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95252" y="84645502"/>
          <a:ext cx="1365248" cy="892662"/>
        </a:xfrm>
        <a:prstGeom prst="rect">
          <a:avLst/>
        </a:prstGeom>
      </xdr:spPr>
    </xdr:pic>
    <xdr:clientData/>
  </xdr:twoCellAnchor>
  <xdr:twoCellAnchor editAs="oneCell">
    <xdr:from>
      <xdr:col>0</xdr:col>
      <xdr:colOff>333375</xdr:colOff>
      <xdr:row>86</xdr:row>
      <xdr:rowOff>127001</xdr:rowOff>
    </xdr:from>
    <xdr:to>
      <xdr:col>0</xdr:col>
      <xdr:colOff>1317625</xdr:colOff>
      <xdr:row>86</xdr:row>
      <xdr:rowOff>1615282</xdr:rowOff>
    </xdr:to>
    <xdr:pic>
      <xdr:nvPicPr>
        <xdr:cNvPr id="213" name="Рисунок 212"/>
        <xdr:cNvPicPr/>
      </xdr:nvPicPr>
      <xdr:blipFill>
        <a:blip xmlns:r="http://schemas.openxmlformats.org/officeDocument/2006/relationships" r:embed="rId106" cstate="print"/>
        <a:srcRect/>
        <a:stretch>
          <a:fillRect/>
        </a:stretch>
      </xdr:blipFill>
      <xdr:spPr bwMode="auto">
        <a:xfrm>
          <a:off x="333375" y="85883751"/>
          <a:ext cx="984250" cy="1488281"/>
        </a:xfrm>
        <a:prstGeom prst="rect">
          <a:avLst/>
        </a:prstGeom>
        <a:noFill/>
        <a:ln w="9525">
          <a:noFill/>
          <a:miter lim="800000"/>
          <a:headEnd/>
          <a:tailEnd/>
        </a:ln>
      </xdr:spPr>
    </xdr:pic>
    <xdr:clientData/>
  </xdr:twoCellAnchor>
  <xdr:twoCellAnchor editAs="oneCell">
    <xdr:from>
      <xdr:col>0</xdr:col>
      <xdr:colOff>222250</xdr:colOff>
      <xdr:row>91</xdr:row>
      <xdr:rowOff>31749</xdr:rowOff>
    </xdr:from>
    <xdr:to>
      <xdr:col>0</xdr:col>
      <xdr:colOff>1397000</xdr:colOff>
      <xdr:row>91</xdr:row>
      <xdr:rowOff>1787756</xdr:rowOff>
    </xdr:to>
    <xdr:pic>
      <xdr:nvPicPr>
        <xdr:cNvPr id="6" name="Рисунок 5"/>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222250" y="50768249"/>
          <a:ext cx="1174750" cy="1756007"/>
        </a:xfrm>
        <a:prstGeom prst="rect">
          <a:avLst/>
        </a:prstGeom>
      </xdr:spPr>
    </xdr:pic>
    <xdr:clientData/>
  </xdr:twoCellAnchor>
  <xdr:twoCellAnchor editAs="oneCell">
    <xdr:from>
      <xdr:col>0</xdr:col>
      <xdr:colOff>285752</xdr:colOff>
      <xdr:row>92</xdr:row>
      <xdr:rowOff>54799</xdr:rowOff>
    </xdr:from>
    <xdr:to>
      <xdr:col>0</xdr:col>
      <xdr:colOff>1317626</xdr:colOff>
      <xdr:row>92</xdr:row>
      <xdr:rowOff>1596240</xdr:rowOff>
    </xdr:to>
    <xdr:pic>
      <xdr:nvPicPr>
        <xdr:cNvPr id="7" name="Рисунок 6"/>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285752" y="52680424"/>
          <a:ext cx="1031874" cy="1541441"/>
        </a:xfrm>
        <a:prstGeom prst="rect">
          <a:avLst/>
        </a:prstGeom>
      </xdr:spPr>
    </xdr:pic>
    <xdr:clientData/>
  </xdr:twoCellAnchor>
  <xdr:twoCellAnchor editAs="oneCell">
    <xdr:from>
      <xdr:col>0</xdr:col>
      <xdr:colOff>13608</xdr:colOff>
      <xdr:row>107</xdr:row>
      <xdr:rowOff>95250</xdr:rowOff>
    </xdr:from>
    <xdr:to>
      <xdr:col>1</xdr:col>
      <xdr:colOff>0</xdr:colOff>
      <xdr:row>107</xdr:row>
      <xdr:rowOff>1387928</xdr:rowOff>
    </xdr:to>
    <xdr:pic>
      <xdr:nvPicPr>
        <xdr:cNvPr id="217" name="Рисунок 216" descr="http://www.engelsizurunler.com/modules/catalog/products/pr_01_150_max.jpg"/>
        <xdr:cNvPicPr/>
      </xdr:nvPicPr>
      <xdr:blipFill>
        <a:blip xmlns:r="http://schemas.openxmlformats.org/officeDocument/2006/relationships" r:embed="rId109" cstate="print"/>
        <a:srcRect/>
        <a:stretch>
          <a:fillRect/>
        </a:stretch>
      </xdr:blipFill>
      <xdr:spPr bwMode="auto">
        <a:xfrm>
          <a:off x="13608" y="63314036"/>
          <a:ext cx="1510392" cy="1292678"/>
        </a:xfrm>
        <a:prstGeom prst="rect">
          <a:avLst/>
        </a:prstGeom>
        <a:noFill/>
        <a:ln w="9525">
          <a:noFill/>
          <a:miter lim="800000"/>
          <a:headEnd/>
          <a:tailEnd/>
        </a:ln>
      </xdr:spPr>
    </xdr:pic>
    <xdr:clientData/>
  </xdr:twoCellAnchor>
  <xdr:twoCellAnchor editAs="oneCell">
    <xdr:from>
      <xdr:col>0</xdr:col>
      <xdr:colOff>111126</xdr:colOff>
      <xdr:row>3</xdr:row>
      <xdr:rowOff>482511</xdr:rowOff>
    </xdr:from>
    <xdr:to>
      <xdr:col>0</xdr:col>
      <xdr:colOff>1466752</xdr:colOff>
      <xdr:row>4</xdr:row>
      <xdr:rowOff>730250</xdr:rowOff>
    </xdr:to>
    <xdr:pic>
      <xdr:nvPicPr>
        <xdr:cNvPr id="8" name="Рисунок 7"/>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111126" y="3594011"/>
          <a:ext cx="1355626" cy="1343114"/>
        </a:xfrm>
        <a:prstGeom prst="rect">
          <a:avLst/>
        </a:prstGeom>
      </xdr:spPr>
    </xdr:pic>
    <xdr:clientData/>
  </xdr:twoCellAnchor>
  <xdr:oneCellAnchor>
    <xdr:from>
      <xdr:col>0</xdr:col>
      <xdr:colOff>95250</xdr:colOff>
      <xdr:row>544</xdr:row>
      <xdr:rowOff>0</xdr:rowOff>
    </xdr:from>
    <xdr:ext cx="1936750" cy="2511"/>
    <xdr:pic>
      <xdr:nvPicPr>
        <xdr:cNvPr id="257" name="Рисунок 256" descr="VermeirenSporty.jpg"/>
        <xdr:cNvPicPr>
          <a:picLocks noChangeAspect="1"/>
        </xdr:cNvPicPr>
      </xdr:nvPicPr>
      <xdr:blipFill>
        <a:blip xmlns:r="http://schemas.openxmlformats.org/officeDocument/2006/relationships" r:embed="rId111" cstate="print"/>
        <a:stretch>
          <a:fillRect/>
        </a:stretch>
      </xdr:blipFill>
      <xdr:spPr>
        <a:xfrm>
          <a:off x="95250" y="72654565"/>
          <a:ext cx="1936750" cy="2511"/>
        </a:xfrm>
        <a:prstGeom prst="rect">
          <a:avLst/>
        </a:prstGeom>
      </xdr:spPr>
    </xdr:pic>
    <xdr:clientData/>
  </xdr:oneCellAnchor>
  <xdr:oneCellAnchor>
    <xdr:from>
      <xdr:col>0</xdr:col>
      <xdr:colOff>329129</xdr:colOff>
      <xdr:row>459</xdr:row>
      <xdr:rowOff>241838</xdr:rowOff>
    </xdr:from>
    <xdr:ext cx="1036121" cy="837662"/>
    <xdr:pic>
      <xdr:nvPicPr>
        <xdr:cNvPr id="256" name="Рисунок 7343"/>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329129" y="203298963"/>
          <a:ext cx="1036121" cy="837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333375</xdr:colOff>
      <xdr:row>397</xdr:row>
      <xdr:rowOff>157535</xdr:rowOff>
    </xdr:from>
    <xdr:to>
      <xdr:col>0</xdr:col>
      <xdr:colOff>1127124</xdr:colOff>
      <xdr:row>397</xdr:row>
      <xdr:rowOff>753448</xdr:rowOff>
    </xdr:to>
    <xdr:pic>
      <xdr:nvPicPr>
        <xdr:cNvPr id="245" name="Рисунок 244" descr="http://www.matstep.ru/img/uploads/products/max/660.jpg"/>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333375" y="151017660"/>
          <a:ext cx="793749" cy="595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490995</xdr:colOff>
      <xdr:row>146</xdr:row>
      <xdr:rowOff>77167</xdr:rowOff>
    </xdr:from>
    <xdr:ext cx="748838" cy="1005840"/>
    <xdr:pic>
      <xdr:nvPicPr>
        <xdr:cNvPr id="265" name="Рисунок 5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90995" y="105886310"/>
          <a:ext cx="748838"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490435</xdr:colOff>
      <xdr:row>147</xdr:row>
      <xdr:rowOff>113326</xdr:rowOff>
    </xdr:from>
    <xdr:ext cx="733476" cy="689496"/>
    <xdr:pic>
      <xdr:nvPicPr>
        <xdr:cNvPr id="271" name="Рисунок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90435" y="107119897"/>
          <a:ext cx="733476" cy="689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721179</xdr:colOff>
      <xdr:row>15</xdr:row>
      <xdr:rowOff>0</xdr:rowOff>
    </xdr:from>
    <xdr:to>
      <xdr:col>6</xdr:col>
      <xdr:colOff>24493</xdr:colOff>
      <xdr:row>15</xdr:row>
      <xdr:rowOff>394609</xdr:rowOff>
    </xdr:to>
    <xdr:sp macro="" textlink="">
      <xdr:nvSpPr>
        <xdr:cNvPr id="261" name="AutoShape 55" descr="https://apf52.mail.ru/cgi-bin/readmsg/%D1%84%D0%BE%D1%82%D0%BE%204.JPG?id=13910833370000000900%3B0%3B7&amp;mode=attachment&amp;channel&amp;bs=1306477&amp;bl=345174&amp;ct=image%2Fjpeg&amp;cn=%D1%84%D0%BE%D1%82%D0%BE%204.JPG&amp;cte=base64&amp;preview=1&amp;exif=1"/>
        <xdr:cNvSpPr>
          <a:spLocks noChangeAspect="1" noChangeArrowheads="1"/>
        </xdr:cNvSpPr>
      </xdr:nvSpPr>
      <xdr:spPr bwMode="auto">
        <a:xfrm>
          <a:off x="12981215" y="12464143"/>
          <a:ext cx="159657" cy="394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95250</xdr:colOff>
      <xdr:row>544</xdr:row>
      <xdr:rowOff>0</xdr:rowOff>
    </xdr:from>
    <xdr:ext cx="1936750" cy="2511"/>
    <xdr:pic>
      <xdr:nvPicPr>
        <xdr:cNvPr id="286" name="Рисунок 285" descr="VermeirenSporty.jpg"/>
        <xdr:cNvPicPr>
          <a:picLocks noChangeAspect="1"/>
        </xdr:cNvPicPr>
      </xdr:nvPicPr>
      <xdr:blipFill>
        <a:blip xmlns:r="http://schemas.openxmlformats.org/officeDocument/2006/relationships" r:embed="rId111" cstate="print"/>
        <a:stretch>
          <a:fillRect/>
        </a:stretch>
      </xdr:blipFill>
      <xdr:spPr>
        <a:xfrm>
          <a:off x="95250" y="334011040"/>
          <a:ext cx="1936750" cy="2511"/>
        </a:xfrm>
        <a:prstGeom prst="rect">
          <a:avLst/>
        </a:prstGeom>
      </xdr:spPr>
    </xdr:pic>
    <xdr:clientData/>
  </xdr:oneCellAnchor>
  <xdr:twoCellAnchor editAs="oneCell">
    <xdr:from>
      <xdr:col>0</xdr:col>
      <xdr:colOff>174625</xdr:colOff>
      <xdr:row>208</xdr:row>
      <xdr:rowOff>52049</xdr:rowOff>
    </xdr:from>
    <xdr:to>
      <xdr:col>0</xdr:col>
      <xdr:colOff>1419767</xdr:colOff>
      <xdr:row>210</xdr:row>
      <xdr:rowOff>269873</xdr:rowOff>
    </xdr:to>
    <xdr:pic>
      <xdr:nvPicPr>
        <xdr:cNvPr id="9" name="Рисунок 8"/>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174625" y="111129424"/>
          <a:ext cx="1245142" cy="1551326"/>
        </a:xfrm>
        <a:prstGeom prst="rect">
          <a:avLst/>
        </a:prstGeom>
      </xdr:spPr>
    </xdr:pic>
    <xdr:clientData/>
  </xdr:twoCellAnchor>
  <xdr:twoCellAnchor editAs="oneCell">
    <xdr:from>
      <xdr:col>0</xdr:col>
      <xdr:colOff>269875</xdr:colOff>
      <xdr:row>212</xdr:row>
      <xdr:rowOff>79375</xdr:rowOff>
    </xdr:from>
    <xdr:to>
      <xdr:col>0</xdr:col>
      <xdr:colOff>1190625</xdr:colOff>
      <xdr:row>214</xdr:row>
      <xdr:rowOff>117473</xdr:rowOff>
    </xdr:to>
    <xdr:pic>
      <xdr:nvPicPr>
        <xdr:cNvPr id="10" name="Рисунок 9"/>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269875" y="112839500"/>
          <a:ext cx="920750" cy="1095376"/>
        </a:xfrm>
        <a:prstGeom prst="rect">
          <a:avLst/>
        </a:prstGeom>
      </xdr:spPr>
    </xdr:pic>
    <xdr:clientData/>
  </xdr:twoCellAnchor>
  <xdr:twoCellAnchor editAs="oneCell">
    <xdr:from>
      <xdr:col>0</xdr:col>
      <xdr:colOff>254000</xdr:colOff>
      <xdr:row>216</xdr:row>
      <xdr:rowOff>69849</xdr:rowOff>
    </xdr:from>
    <xdr:to>
      <xdr:col>0</xdr:col>
      <xdr:colOff>1158875</xdr:colOff>
      <xdr:row>216</xdr:row>
      <xdr:rowOff>741701</xdr:rowOff>
    </xdr:to>
    <xdr:pic>
      <xdr:nvPicPr>
        <xdr:cNvPr id="12" name="Рисунок 11"/>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254000" y="115131849"/>
          <a:ext cx="904875" cy="676275"/>
        </a:xfrm>
        <a:prstGeom prst="rect">
          <a:avLst/>
        </a:prstGeom>
      </xdr:spPr>
    </xdr:pic>
    <xdr:clientData/>
  </xdr:twoCellAnchor>
  <xdr:twoCellAnchor editAs="oneCell">
    <xdr:from>
      <xdr:col>0</xdr:col>
      <xdr:colOff>190499</xdr:colOff>
      <xdr:row>531</xdr:row>
      <xdr:rowOff>63500</xdr:rowOff>
    </xdr:from>
    <xdr:to>
      <xdr:col>0</xdr:col>
      <xdr:colOff>1494718</xdr:colOff>
      <xdr:row>531</xdr:row>
      <xdr:rowOff>797122</xdr:rowOff>
    </xdr:to>
    <xdr:pic>
      <xdr:nvPicPr>
        <xdr:cNvPr id="11" name="Рисунок 10"/>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190499" y="243030375"/>
          <a:ext cx="1304219" cy="733622"/>
        </a:xfrm>
        <a:prstGeom prst="rect">
          <a:avLst/>
        </a:prstGeom>
      </xdr:spPr>
    </xdr:pic>
    <xdr:clientData/>
  </xdr:twoCellAnchor>
  <xdr:twoCellAnchor editAs="oneCell">
    <xdr:from>
      <xdr:col>0</xdr:col>
      <xdr:colOff>716645</xdr:colOff>
      <xdr:row>326</xdr:row>
      <xdr:rowOff>11341</xdr:rowOff>
    </xdr:from>
    <xdr:to>
      <xdr:col>0</xdr:col>
      <xdr:colOff>1220109</xdr:colOff>
      <xdr:row>326</xdr:row>
      <xdr:rowOff>671285</xdr:rowOff>
    </xdr:to>
    <xdr:pic>
      <xdr:nvPicPr>
        <xdr:cNvPr id="13" name="Рисунок 12"/>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716645" y="278808091"/>
          <a:ext cx="503464" cy="659944"/>
        </a:xfrm>
        <a:prstGeom prst="rect">
          <a:avLst/>
        </a:prstGeom>
      </xdr:spPr>
    </xdr:pic>
    <xdr:clientData/>
  </xdr:twoCellAnchor>
  <xdr:twoCellAnchor editAs="oneCell">
    <xdr:from>
      <xdr:col>0</xdr:col>
      <xdr:colOff>145448</xdr:colOff>
      <xdr:row>103</xdr:row>
      <xdr:rowOff>31750</xdr:rowOff>
    </xdr:from>
    <xdr:to>
      <xdr:col>0</xdr:col>
      <xdr:colOff>1397000</xdr:colOff>
      <xdr:row>103</xdr:row>
      <xdr:rowOff>1066817</xdr:rowOff>
    </xdr:to>
    <xdr:pic>
      <xdr:nvPicPr>
        <xdr:cNvPr id="14" name="Рисунок 13"/>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145448" y="64849375"/>
          <a:ext cx="1251552" cy="1035067"/>
        </a:xfrm>
        <a:prstGeom prst="rect">
          <a:avLst/>
        </a:prstGeom>
      </xdr:spPr>
    </xdr:pic>
    <xdr:clientData/>
  </xdr:twoCellAnchor>
  <xdr:twoCellAnchor editAs="oneCell">
    <xdr:from>
      <xdr:col>0</xdr:col>
      <xdr:colOff>349250</xdr:colOff>
      <xdr:row>104</xdr:row>
      <xdr:rowOff>63500</xdr:rowOff>
    </xdr:from>
    <xdr:to>
      <xdr:col>0</xdr:col>
      <xdr:colOff>1244600</xdr:colOff>
      <xdr:row>104</xdr:row>
      <xdr:rowOff>977900</xdr:rowOff>
    </xdr:to>
    <xdr:pic>
      <xdr:nvPicPr>
        <xdr:cNvPr id="15" name="Рисунок 14"/>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349250" y="84972071"/>
          <a:ext cx="895350" cy="914400"/>
        </a:xfrm>
        <a:prstGeom prst="rect">
          <a:avLst/>
        </a:prstGeom>
      </xdr:spPr>
    </xdr:pic>
    <xdr:clientData/>
  </xdr:twoCellAnchor>
  <xdr:twoCellAnchor editAs="oneCell">
    <xdr:from>
      <xdr:col>0</xdr:col>
      <xdr:colOff>238125</xdr:colOff>
      <xdr:row>87</xdr:row>
      <xdr:rowOff>31750</xdr:rowOff>
    </xdr:from>
    <xdr:to>
      <xdr:col>0</xdr:col>
      <xdr:colOff>1333500</xdr:colOff>
      <xdr:row>87</xdr:row>
      <xdr:rowOff>1692199</xdr:rowOff>
    </xdr:to>
    <xdr:pic>
      <xdr:nvPicPr>
        <xdr:cNvPr id="237" name="Picture 16" descr="g0002611"/>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238125" y="62547500"/>
          <a:ext cx="1095375" cy="1660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63500</xdr:colOff>
      <xdr:row>94</xdr:row>
      <xdr:rowOff>47624</xdr:rowOff>
    </xdr:from>
    <xdr:to>
      <xdr:col>0</xdr:col>
      <xdr:colOff>1492250</xdr:colOff>
      <xdr:row>94</xdr:row>
      <xdr:rowOff>1136195</xdr:rowOff>
    </xdr:to>
    <xdr:pic>
      <xdr:nvPicPr>
        <xdr:cNvPr id="238" name="Picture 12" descr="g0002828"/>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63500" y="72358249"/>
          <a:ext cx="1428750" cy="10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381000</xdr:colOff>
      <xdr:row>126</xdr:row>
      <xdr:rowOff>54533</xdr:rowOff>
    </xdr:from>
    <xdr:to>
      <xdr:col>0</xdr:col>
      <xdr:colOff>1047750</xdr:colOff>
      <xdr:row>126</xdr:row>
      <xdr:rowOff>506729</xdr:rowOff>
    </xdr:to>
    <xdr:pic>
      <xdr:nvPicPr>
        <xdr:cNvPr id="19" name="Рисунок 18"/>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381000" y="95764908"/>
          <a:ext cx="666750" cy="452196"/>
        </a:xfrm>
        <a:prstGeom prst="rect">
          <a:avLst/>
        </a:prstGeom>
      </xdr:spPr>
    </xdr:pic>
    <xdr:clientData/>
  </xdr:twoCellAnchor>
  <xdr:twoCellAnchor editAs="oneCell">
    <xdr:from>
      <xdr:col>0</xdr:col>
      <xdr:colOff>258537</xdr:colOff>
      <xdr:row>233</xdr:row>
      <xdr:rowOff>40822</xdr:rowOff>
    </xdr:from>
    <xdr:to>
      <xdr:col>0</xdr:col>
      <xdr:colOff>671287</xdr:colOff>
      <xdr:row>235</xdr:row>
      <xdr:rowOff>3569</xdr:rowOff>
    </xdr:to>
    <xdr:pic>
      <xdr:nvPicPr>
        <xdr:cNvPr id="231" name="Рисунок 74" descr="C:\Users\Konin\Desktop\1.jpg"/>
        <xdr:cNvPicPr>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258537" y="158781751"/>
          <a:ext cx="412750" cy="407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929822</xdr:colOff>
      <xdr:row>233</xdr:row>
      <xdr:rowOff>43090</xdr:rowOff>
    </xdr:from>
    <xdr:to>
      <xdr:col>0</xdr:col>
      <xdr:colOff>1332336</xdr:colOff>
      <xdr:row>235</xdr:row>
      <xdr:rowOff>2266</xdr:rowOff>
    </xdr:to>
    <xdr:pic>
      <xdr:nvPicPr>
        <xdr:cNvPr id="246" name="Рисунок 90" descr="C:\Users\Konin\Desktop\1.jpg"/>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929822" y="158784019"/>
          <a:ext cx="402514" cy="408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281215</xdr:colOff>
      <xdr:row>235</xdr:row>
      <xdr:rowOff>190500</xdr:rowOff>
    </xdr:from>
    <xdr:to>
      <xdr:col>0</xdr:col>
      <xdr:colOff>693965</xdr:colOff>
      <xdr:row>236</xdr:row>
      <xdr:rowOff>190500</xdr:rowOff>
    </xdr:to>
    <xdr:pic>
      <xdr:nvPicPr>
        <xdr:cNvPr id="253" name="Рисунок 81" descr="C:\Users\Konin\Desktop\1.jpg"/>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281215" y="159380464"/>
          <a:ext cx="412750" cy="42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891268</xdr:colOff>
      <xdr:row>235</xdr:row>
      <xdr:rowOff>204107</xdr:rowOff>
    </xdr:from>
    <xdr:to>
      <xdr:col>0</xdr:col>
      <xdr:colOff>1304018</xdr:colOff>
      <xdr:row>236</xdr:row>
      <xdr:rowOff>204107</xdr:rowOff>
    </xdr:to>
    <xdr:pic>
      <xdr:nvPicPr>
        <xdr:cNvPr id="263" name="Рисунок 85" descr="C:\Users\Konin\Desktop\1.jpg"/>
        <xdr:cNvPicPr>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891268" y="159394071"/>
          <a:ext cx="412750" cy="42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428626</xdr:colOff>
      <xdr:row>505</xdr:row>
      <xdr:rowOff>79374</xdr:rowOff>
    </xdr:from>
    <xdr:to>
      <xdr:col>0</xdr:col>
      <xdr:colOff>1063625</xdr:colOff>
      <xdr:row>505</xdr:row>
      <xdr:rowOff>714373</xdr:rowOff>
    </xdr:to>
    <xdr:pic>
      <xdr:nvPicPr>
        <xdr:cNvPr id="17" name="Рисунок 16"/>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428626" y="253825374"/>
          <a:ext cx="634999" cy="634999"/>
        </a:xfrm>
        <a:prstGeom prst="rect">
          <a:avLst/>
        </a:prstGeom>
      </xdr:spPr>
    </xdr:pic>
    <xdr:clientData/>
  </xdr:twoCellAnchor>
  <xdr:twoCellAnchor editAs="oneCell">
    <xdr:from>
      <xdr:col>0</xdr:col>
      <xdr:colOff>28575</xdr:colOff>
      <xdr:row>519</xdr:row>
      <xdr:rowOff>1409700</xdr:rowOff>
    </xdr:from>
    <xdr:to>
      <xdr:col>0</xdr:col>
      <xdr:colOff>895350</xdr:colOff>
      <xdr:row>519</xdr:row>
      <xdr:rowOff>1409700</xdr:rowOff>
    </xdr:to>
    <xdr:pic>
      <xdr:nvPicPr>
        <xdr:cNvPr id="284" name="Рисунок 283"/>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28575" y="2876550"/>
          <a:ext cx="866775" cy="866775"/>
        </a:xfrm>
        <a:prstGeom prst="rect">
          <a:avLst/>
        </a:prstGeom>
      </xdr:spPr>
    </xdr:pic>
    <xdr:clientData/>
  </xdr:twoCellAnchor>
  <xdr:twoCellAnchor editAs="oneCell">
    <xdr:from>
      <xdr:col>0</xdr:col>
      <xdr:colOff>196850</xdr:colOff>
      <xdr:row>520</xdr:row>
      <xdr:rowOff>117475</xdr:rowOff>
    </xdr:from>
    <xdr:to>
      <xdr:col>0</xdr:col>
      <xdr:colOff>1381125</xdr:colOff>
      <xdr:row>520</xdr:row>
      <xdr:rowOff>1301750</xdr:rowOff>
    </xdr:to>
    <xdr:pic>
      <xdr:nvPicPr>
        <xdr:cNvPr id="285" name="Рисунок 284"/>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196850" y="407454100"/>
          <a:ext cx="1184275" cy="1184275"/>
        </a:xfrm>
        <a:prstGeom prst="rect">
          <a:avLst/>
        </a:prstGeom>
      </xdr:spPr>
    </xdr:pic>
    <xdr:clientData/>
  </xdr:twoCellAnchor>
  <xdr:twoCellAnchor editAs="oneCell">
    <xdr:from>
      <xdr:col>0</xdr:col>
      <xdr:colOff>200025</xdr:colOff>
      <xdr:row>522</xdr:row>
      <xdr:rowOff>77047</xdr:rowOff>
    </xdr:from>
    <xdr:to>
      <xdr:col>0</xdr:col>
      <xdr:colOff>1317625</xdr:colOff>
      <xdr:row>522</xdr:row>
      <xdr:rowOff>673100</xdr:rowOff>
    </xdr:to>
    <xdr:pic>
      <xdr:nvPicPr>
        <xdr:cNvPr id="287" name="Рисунок 252" descr="Поручень прямой с антибактериальным покрытием"/>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200025" y="266173797"/>
          <a:ext cx="1117600" cy="596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174625</xdr:colOff>
      <xdr:row>523</xdr:row>
      <xdr:rowOff>107322</xdr:rowOff>
    </xdr:from>
    <xdr:to>
      <xdr:col>0</xdr:col>
      <xdr:colOff>1301749</xdr:colOff>
      <xdr:row>523</xdr:row>
      <xdr:rowOff>682625</xdr:rowOff>
    </xdr:to>
    <xdr:pic>
      <xdr:nvPicPr>
        <xdr:cNvPr id="288" name="Рисунок 249" descr="Поручень откидной с антибактериальным покрытием"/>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74625" y="266966072"/>
          <a:ext cx="1127124" cy="575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390525</xdr:colOff>
      <xdr:row>524</xdr:row>
      <xdr:rowOff>136523</xdr:rowOff>
    </xdr:from>
    <xdr:to>
      <xdr:col>0</xdr:col>
      <xdr:colOff>1123950</xdr:colOff>
      <xdr:row>524</xdr:row>
      <xdr:rowOff>650874</xdr:rowOff>
    </xdr:to>
    <xdr:pic>
      <xdr:nvPicPr>
        <xdr:cNvPr id="289" name="Рисунок 14" descr="\\bars\ODS\Товары\20. ПОРУЧНИ\24893 Поручень для раковины антибакт (желтый)\ФОТО\DSC_0460 мал.jpg"/>
        <xdr:cNvPicPr>
          <a:picLocks noChangeAspect="1" noChangeArrowheads="1"/>
        </xdr:cNvPicPr>
      </xdr:nvPicPr>
      <xdr:blipFill>
        <a:blip xmlns:r="http://schemas.openxmlformats.org/officeDocument/2006/relationships" r:embed="rId68" cstate="print">
          <a:extLst>
            <a:ext uri="{BEBA8EAE-BF5A-486C-A8C5-ECC9F3942E4B}">
              <a14:imgProps xmlns:a14="http://schemas.microsoft.com/office/drawing/2010/main">
                <a14:imgLayer r:embed="rId84">
                  <a14:imgEffect>
                    <a14:brightnessContrast bright="40000"/>
                  </a14:imgEffect>
                </a14:imgLayer>
              </a14:imgProps>
            </a:ext>
            <a:ext uri="{28A0092B-C50C-407E-A947-70E740481C1C}">
              <a14:useLocalDpi xmlns:a14="http://schemas.microsoft.com/office/drawing/2010/main" val="0"/>
            </a:ext>
          </a:extLst>
        </a:blip>
        <a:srcRect l="5870" t="27168" r="11401" b="15010"/>
        <a:stretch>
          <a:fillRect/>
        </a:stretch>
      </xdr:blipFill>
      <xdr:spPr bwMode="auto">
        <a:xfrm>
          <a:off x="390525" y="267757273"/>
          <a:ext cx="733425" cy="514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79375</xdr:colOff>
      <xdr:row>525</xdr:row>
      <xdr:rowOff>159941</xdr:rowOff>
    </xdr:from>
    <xdr:to>
      <xdr:col>0</xdr:col>
      <xdr:colOff>1412875</xdr:colOff>
      <xdr:row>525</xdr:row>
      <xdr:rowOff>803275</xdr:rowOff>
    </xdr:to>
    <xdr:pic>
      <xdr:nvPicPr>
        <xdr:cNvPr id="290" name="Рисунок 171" descr="Поручень для писсуара или раковины  с антибактериальным покрытием"/>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79375" y="268510941"/>
          <a:ext cx="1333500" cy="652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222250</xdr:colOff>
      <xdr:row>526</xdr:row>
      <xdr:rowOff>114299</xdr:rowOff>
    </xdr:from>
    <xdr:to>
      <xdr:col>0</xdr:col>
      <xdr:colOff>1108075</xdr:colOff>
      <xdr:row>526</xdr:row>
      <xdr:rowOff>746125</xdr:rowOff>
    </xdr:to>
    <xdr:pic>
      <xdr:nvPicPr>
        <xdr:cNvPr id="291" name="Рисунок 10" descr="xy32-27белый.jpg"/>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222250" y="269417799"/>
          <a:ext cx="885825" cy="63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111125</xdr:colOff>
      <xdr:row>519</xdr:row>
      <xdr:rowOff>158750</xdr:rowOff>
    </xdr:from>
    <xdr:to>
      <xdr:col>0</xdr:col>
      <xdr:colOff>1460500</xdr:colOff>
      <xdr:row>519</xdr:row>
      <xdr:rowOff>1508125</xdr:rowOff>
    </xdr:to>
    <xdr:pic>
      <xdr:nvPicPr>
        <xdr:cNvPr id="292" name="Рисунок 291"/>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111125" y="405780875"/>
          <a:ext cx="1349375" cy="1349375"/>
        </a:xfrm>
        <a:prstGeom prst="rect">
          <a:avLst/>
        </a:prstGeom>
      </xdr:spPr>
    </xdr:pic>
    <xdr:clientData/>
  </xdr:twoCellAnchor>
  <xdr:twoCellAnchor editAs="oneCell">
    <xdr:from>
      <xdr:col>0</xdr:col>
      <xdr:colOff>217261</xdr:colOff>
      <xdr:row>110</xdr:row>
      <xdr:rowOff>104287</xdr:rowOff>
    </xdr:from>
    <xdr:to>
      <xdr:col>0</xdr:col>
      <xdr:colOff>1228254</xdr:colOff>
      <xdr:row>110</xdr:row>
      <xdr:rowOff>1140131</xdr:rowOff>
    </xdr:to>
    <xdr:pic>
      <xdr:nvPicPr>
        <xdr:cNvPr id="20" name="Рисунок 19"/>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217261" y="83135073"/>
          <a:ext cx="1010993" cy="1046877"/>
        </a:xfrm>
        <a:prstGeom prst="rect">
          <a:avLst/>
        </a:prstGeom>
      </xdr:spPr>
    </xdr:pic>
    <xdr:clientData/>
  </xdr:twoCellAnchor>
  <xdr:twoCellAnchor editAs="oneCell">
    <xdr:from>
      <xdr:col>0</xdr:col>
      <xdr:colOff>111125</xdr:colOff>
      <xdr:row>541</xdr:row>
      <xdr:rowOff>174625</xdr:rowOff>
    </xdr:from>
    <xdr:to>
      <xdr:col>0</xdr:col>
      <xdr:colOff>1431332</xdr:colOff>
      <xdr:row>542</xdr:row>
      <xdr:rowOff>419396</xdr:rowOff>
    </xdr:to>
    <xdr:pic>
      <xdr:nvPicPr>
        <xdr:cNvPr id="304" name="Picture 2" descr="Сонет РС - беспроводной радиокласс"/>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111125" y="332628875"/>
          <a:ext cx="1320207" cy="943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301625</xdr:colOff>
      <xdr:row>543</xdr:row>
      <xdr:rowOff>63500</xdr:rowOff>
    </xdr:from>
    <xdr:to>
      <xdr:col>0</xdr:col>
      <xdr:colOff>1235500</xdr:colOff>
      <xdr:row>543</xdr:row>
      <xdr:rowOff>1406906</xdr:rowOff>
    </xdr:to>
    <xdr:pic>
      <xdr:nvPicPr>
        <xdr:cNvPr id="23" name="Рисунок 22"/>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301625" y="333914750"/>
          <a:ext cx="933875" cy="1343406"/>
        </a:xfrm>
        <a:prstGeom prst="rect">
          <a:avLst/>
        </a:prstGeom>
      </xdr:spPr>
    </xdr:pic>
    <xdr:clientData/>
  </xdr:twoCellAnchor>
  <xdr:oneCellAnchor>
    <xdr:from>
      <xdr:col>0</xdr:col>
      <xdr:colOff>61959</xdr:colOff>
      <xdr:row>194</xdr:row>
      <xdr:rowOff>670067</xdr:rowOff>
    </xdr:from>
    <xdr:ext cx="754470" cy="2036522"/>
    <xdr:pic>
      <xdr:nvPicPr>
        <xdr:cNvPr id="296" name="Рисунок 16"/>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61959" y="123719460"/>
          <a:ext cx="754470" cy="2036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870537</xdr:colOff>
      <xdr:row>194</xdr:row>
      <xdr:rowOff>639534</xdr:rowOff>
    </xdr:from>
    <xdr:to>
      <xdr:col>0</xdr:col>
      <xdr:colOff>1469572</xdr:colOff>
      <xdr:row>194</xdr:row>
      <xdr:rowOff>1238249</xdr:rowOff>
    </xdr:to>
    <xdr:pic>
      <xdr:nvPicPr>
        <xdr:cNvPr id="298" name="Рисунок 7334"/>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870537" y="157557105"/>
          <a:ext cx="599035" cy="598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176893</xdr:colOff>
      <xdr:row>197</xdr:row>
      <xdr:rowOff>334209</xdr:rowOff>
    </xdr:from>
    <xdr:to>
      <xdr:col>0</xdr:col>
      <xdr:colOff>1333501</xdr:colOff>
      <xdr:row>200</xdr:row>
      <xdr:rowOff>419551</xdr:rowOff>
    </xdr:to>
    <xdr:pic>
      <xdr:nvPicPr>
        <xdr:cNvPr id="303" name="Рисунок 16"/>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76893" y="126975888"/>
          <a:ext cx="1156608" cy="3122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108858</xdr:colOff>
      <xdr:row>202</xdr:row>
      <xdr:rowOff>845396</xdr:rowOff>
    </xdr:from>
    <xdr:ext cx="775606" cy="2093573"/>
    <xdr:pic>
      <xdr:nvPicPr>
        <xdr:cNvPr id="310" name="Рисунок 16"/>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858" y="134562789"/>
          <a:ext cx="775606" cy="2093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870857</xdr:colOff>
      <xdr:row>202</xdr:row>
      <xdr:rowOff>898072</xdr:rowOff>
    </xdr:from>
    <xdr:to>
      <xdr:col>0</xdr:col>
      <xdr:colOff>1469892</xdr:colOff>
      <xdr:row>203</xdr:row>
      <xdr:rowOff>54431</xdr:rowOff>
    </xdr:to>
    <xdr:pic>
      <xdr:nvPicPr>
        <xdr:cNvPr id="311" name="Рисунок 7334"/>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870857" y="134615465"/>
          <a:ext cx="599035" cy="598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428626</xdr:colOff>
      <xdr:row>368</xdr:row>
      <xdr:rowOff>22726</xdr:rowOff>
    </xdr:from>
    <xdr:to>
      <xdr:col>0</xdr:col>
      <xdr:colOff>1111866</xdr:colOff>
      <xdr:row>369</xdr:row>
      <xdr:rowOff>546553</xdr:rowOff>
    </xdr:to>
    <xdr:pic>
      <xdr:nvPicPr>
        <xdr:cNvPr id="255" name="Рисунок 254" descr="Встроенное изображение 1"/>
        <xdr:cNvPicPr>
          <a:picLocks noChangeAspect="1" noChangeArrowheads="1"/>
        </xdr:cNvPicPr>
      </xdr:nvPicPr>
      <xdr:blipFill>
        <a:blip xmlns:r="http://schemas.openxmlformats.org/officeDocument/2006/relationships" r:embed="rId137" r:link="rId138" cstate="print">
          <a:extLst>
            <a:ext uri="{28A0092B-C50C-407E-A947-70E740481C1C}">
              <a14:useLocalDpi xmlns:a14="http://schemas.microsoft.com/office/drawing/2010/main" val="0"/>
            </a:ext>
          </a:extLst>
        </a:blip>
        <a:srcRect/>
        <a:stretch>
          <a:fillRect/>
        </a:stretch>
      </xdr:blipFill>
      <xdr:spPr bwMode="auto">
        <a:xfrm>
          <a:off x="428626" y="296170851"/>
          <a:ext cx="683240" cy="1190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49896</xdr:colOff>
      <xdr:row>373</xdr:row>
      <xdr:rowOff>433159</xdr:rowOff>
    </xdr:from>
    <xdr:to>
      <xdr:col>0</xdr:col>
      <xdr:colOff>1421496</xdr:colOff>
      <xdr:row>374</xdr:row>
      <xdr:rowOff>1188355</xdr:rowOff>
    </xdr:to>
    <xdr:pic>
      <xdr:nvPicPr>
        <xdr:cNvPr id="24" name="Рисунок 23"/>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49896" y="289183534"/>
          <a:ext cx="1371600" cy="1818821"/>
        </a:xfrm>
        <a:prstGeom prst="rect">
          <a:avLst/>
        </a:prstGeom>
      </xdr:spPr>
    </xdr:pic>
    <xdr:clientData/>
  </xdr:twoCellAnchor>
  <xdr:twoCellAnchor editAs="oneCell">
    <xdr:from>
      <xdr:col>0</xdr:col>
      <xdr:colOff>324303</xdr:colOff>
      <xdr:row>496</xdr:row>
      <xdr:rowOff>108856</xdr:rowOff>
    </xdr:from>
    <xdr:to>
      <xdr:col>0</xdr:col>
      <xdr:colOff>1222375</xdr:colOff>
      <xdr:row>496</xdr:row>
      <xdr:rowOff>1300479</xdr:rowOff>
    </xdr:to>
    <xdr:pic>
      <xdr:nvPicPr>
        <xdr:cNvPr id="259" name="Рисунок 258" descr="C:\Users\Bykovskiy\Documents\ТЗ и описания на товары ДС\ФОТО\унитаз.png"/>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324303" y="379045106"/>
          <a:ext cx="898072" cy="1191623"/>
        </a:xfrm>
        <a:prstGeom prst="rect">
          <a:avLst/>
        </a:prstGeom>
        <a:noFill/>
        <a:ln>
          <a:noFill/>
        </a:ln>
      </xdr:spPr>
    </xdr:pic>
    <xdr:clientData/>
  </xdr:twoCellAnchor>
  <xdr:twoCellAnchor editAs="oneCell">
    <xdr:from>
      <xdr:col>0</xdr:col>
      <xdr:colOff>258538</xdr:colOff>
      <xdr:row>278</xdr:row>
      <xdr:rowOff>22451</xdr:rowOff>
    </xdr:from>
    <xdr:to>
      <xdr:col>0</xdr:col>
      <xdr:colOff>1415144</xdr:colOff>
      <xdr:row>282</xdr:row>
      <xdr:rowOff>149678</xdr:rowOff>
    </xdr:to>
    <xdr:pic>
      <xdr:nvPicPr>
        <xdr:cNvPr id="25" name="Рисунок 24"/>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258538" y="162709451"/>
          <a:ext cx="1156606" cy="1052513"/>
        </a:xfrm>
        <a:prstGeom prst="rect">
          <a:avLst/>
        </a:prstGeom>
      </xdr:spPr>
    </xdr:pic>
    <xdr:clientData/>
  </xdr:twoCellAnchor>
  <xdr:twoCellAnchor editAs="oneCell">
    <xdr:from>
      <xdr:col>0</xdr:col>
      <xdr:colOff>204107</xdr:colOff>
      <xdr:row>372</xdr:row>
      <xdr:rowOff>165552</xdr:rowOff>
    </xdr:from>
    <xdr:to>
      <xdr:col>0</xdr:col>
      <xdr:colOff>1360714</xdr:colOff>
      <xdr:row>372</xdr:row>
      <xdr:rowOff>1186089</xdr:rowOff>
    </xdr:to>
    <xdr:pic>
      <xdr:nvPicPr>
        <xdr:cNvPr id="260" name="Рисунок 259"/>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204107" y="287471302"/>
          <a:ext cx="1156607" cy="1020537"/>
        </a:xfrm>
        <a:prstGeom prst="rect">
          <a:avLst/>
        </a:prstGeom>
        <a:noFill/>
      </xdr:spPr>
    </xdr:pic>
    <xdr:clientData/>
  </xdr:twoCellAnchor>
  <xdr:twoCellAnchor>
    <xdr:from>
      <xdr:col>0</xdr:col>
      <xdr:colOff>312963</xdr:colOff>
      <xdr:row>64</xdr:row>
      <xdr:rowOff>81642</xdr:rowOff>
    </xdr:from>
    <xdr:to>
      <xdr:col>0</xdr:col>
      <xdr:colOff>1274988</xdr:colOff>
      <xdr:row>65</xdr:row>
      <xdr:rowOff>204108</xdr:rowOff>
    </xdr:to>
    <xdr:pic>
      <xdr:nvPicPr>
        <xdr:cNvPr id="262" name="Рисунок 261" descr="cid:image001.jpg@01D33B9D.B259F320"/>
        <xdr:cNvPicPr>
          <a:picLocks noChangeAspect="1" noChangeArrowheads="1"/>
        </xdr:cNvPicPr>
      </xdr:nvPicPr>
      <xdr:blipFill>
        <a:blip xmlns:r="http://schemas.openxmlformats.org/officeDocument/2006/relationships" r:embed="rId143" r:link="rId144" cstate="print">
          <a:extLst>
            <a:ext uri="{28A0092B-C50C-407E-A947-70E740481C1C}">
              <a14:useLocalDpi xmlns:a14="http://schemas.microsoft.com/office/drawing/2010/main" val="0"/>
            </a:ext>
          </a:extLst>
        </a:blip>
        <a:srcRect/>
        <a:stretch>
          <a:fillRect/>
        </a:stretch>
      </xdr:blipFill>
      <xdr:spPr bwMode="auto">
        <a:xfrm>
          <a:off x="312963" y="44672249"/>
          <a:ext cx="962025" cy="625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224519</xdr:colOff>
      <xdr:row>480</xdr:row>
      <xdr:rowOff>109650</xdr:rowOff>
    </xdr:from>
    <xdr:to>
      <xdr:col>0</xdr:col>
      <xdr:colOff>1458957</xdr:colOff>
      <xdr:row>480</xdr:row>
      <xdr:rowOff>1064758</xdr:rowOff>
    </xdr:to>
    <xdr:pic>
      <xdr:nvPicPr>
        <xdr:cNvPr id="264" name="Рисунок 263" descr="http://www.kranik.ru/published/publicdata/KRANIKSHOP/attachments/SC/products_pictures/CAROL_enl.jpg"/>
        <xdr:cNvPicPr>
          <a:picLocks noChangeAspect="1" noChangeArrowheads="1"/>
        </xdr:cNvPicPr>
      </xdr:nvPicPr>
      <xdr:blipFill>
        <a:blip xmlns:r="http://schemas.openxmlformats.org/officeDocument/2006/relationships" r:embed="rId145" r:link="rId146" cstate="print">
          <a:extLst>
            <a:ext uri="{28A0092B-C50C-407E-A947-70E740481C1C}">
              <a14:useLocalDpi xmlns:a14="http://schemas.microsoft.com/office/drawing/2010/main" val="0"/>
            </a:ext>
          </a:extLst>
        </a:blip>
        <a:srcRect/>
        <a:stretch>
          <a:fillRect/>
        </a:stretch>
      </xdr:blipFill>
      <xdr:spPr bwMode="auto">
        <a:xfrm>
          <a:off x="224519" y="325602713"/>
          <a:ext cx="1234438" cy="955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242570</xdr:colOff>
      <xdr:row>521</xdr:row>
      <xdr:rowOff>86360</xdr:rowOff>
    </xdr:from>
    <xdr:ext cx="914400" cy="668020"/>
    <xdr:pic>
      <xdr:nvPicPr>
        <xdr:cNvPr id="267" name="Рисунок 200"/>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242570" y="263411789"/>
          <a:ext cx="914400" cy="668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686612</xdr:colOff>
      <xdr:row>149</xdr:row>
      <xdr:rowOff>43816</xdr:rowOff>
    </xdr:from>
    <xdr:ext cx="660495" cy="775607"/>
    <xdr:pic>
      <xdr:nvPicPr>
        <xdr:cNvPr id="306" name="Рисунок 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686612" y="162746691"/>
          <a:ext cx="660495" cy="775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256943</xdr:colOff>
      <xdr:row>150</xdr:row>
      <xdr:rowOff>142875</xdr:rowOff>
    </xdr:from>
    <xdr:ext cx="1075113" cy="1166255"/>
    <xdr:pic>
      <xdr:nvPicPr>
        <xdr:cNvPr id="308" name="Рисунок 4"/>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56943" y="163449000"/>
          <a:ext cx="1075113" cy="116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213541</xdr:colOff>
      <xdr:row>148</xdr:row>
      <xdr:rowOff>61233</xdr:rowOff>
    </xdr:from>
    <xdr:ext cx="659584" cy="659232"/>
    <xdr:pic>
      <xdr:nvPicPr>
        <xdr:cNvPr id="309" name="Рисунок 7334"/>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213541" y="162192608"/>
          <a:ext cx="659584" cy="659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129267</xdr:colOff>
      <xdr:row>13</xdr:row>
      <xdr:rowOff>158750</xdr:rowOff>
    </xdr:from>
    <xdr:to>
      <xdr:col>0</xdr:col>
      <xdr:colOff>1407432</xdr:colOff>
      <xdr:row>13</xdr:row>
      <xdr:rowOff>1362982</xdr:rowOff>
    </xdr:to>
    <xdr:pic>
      <xdr:nvPicPr>
        <xdr:cNvPr id="26" name="Рисунок 25"/>
        <xdr:cNvPicPr>
          <a:picLocks noChangeAspect="1"/>
        </xdr:cNvPicPr>
      </xdr:nvPicPr>
      <xdr:blipFill rotWithShape="1">
        <a:blip xmlns:r="http://schemas.openxmlformats.org/officeDocument/2006/relationships" r:embed="rId149" cstate="print">
          <a:extLst>
            <a:ext uri="{28A0092B-C50C-407E-A947-70E740481C1C}">
              <a14:useLocalDpi xmlns:a14="http://schemas.microsoft.com/office/drawing/2010/main" val="0"/>
            </a:ext>
          </a:extLst>
        </a:blip>
        <a:srcRect t="37190"/>
        <a:stretch/>
      </xdr:blipFill>
      <xdr:spPr>
        <a:xfrm>
          <a:off x="129267" y="17033875"/>
          <a:ext cx="1278165" cy="1204232"/>
        </a:xfrm>
        <a:prstGeom prst="rect">
          <a:avLst/>
        </a:prstGeom>
      </xdr:spPr>
    </xdr:pic>
    <xdr:clientData/>
  </xdr:twoCellAnchor>
  <xdr:twoCellAnchor editAs="oneCell">
    <xdr:from>
      <xdr:col>0</xdr:col>
      <xdr:colOff>68035</xdr:colOff>
      <xdr:row>274</xdr:row>
      <xdr:rowOff>163284</xdr:rowOff>
    </xdr:from>
    <xdr:to>
      <xdr:col>0</xdr:col>
      <xdr:colOff>1510392</xdr:colOff>
      <xdr:row>276</xdr:row>
      <xdr:rowOff>136534</xdr:rowOff>
    </xdr:to>
    <xdr:pic>
      <xdr:nvPicPr>
        <xdr:cNvPr id="27" name="Рисунок 26"/>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68035" y="170279784"/>
          <a:ext cx="1442357" cy="490321"/>
        </a:xfrm>
        <a:prstGeom prst="rect">
          <a:avLst/>
        </a:prstGeom>
      </xdr:spPr>
    </xdr:pic>
    <xdr:clientData/>
  </xdr:twoCellAnchor>
  <xdr:twoCellAnchor editAs="oneCell">
    <xdr:from>
      <xdr:col>0</xdr:col>
      <xdr:colOff>68036</xdr:colOff>
      <xdr:row>308</xdr:row>
      <xdr:rowOff>289561</xdr:rowOff>
    </xdr:from>
    <xdr:to>
      <xdr:col>0</xdr:col>
      <xdr:colOff>1455965</xdr:colOff>
      <xdr:row>310</xdr:row>
      <xdr:rowOff>357598</xdr:rowOff>
    </xdr:to>
    <xdr:pic>
      <xdr:nvPicPr>
        <xdr:cNvPr id="28" name="Рисунок 27"/>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68036" y="186040668"/>
          <a:ext cx="1387929" cy="928510"/>
        </a:xfrm>
        <a:prstGeom prst="rect">
          <a:avLst/>
        </a:prstGeom>
      </xdr:spPr>
    </xdr:pic>
    <xdr:clientData/>
  </xdr:twoCellAnchor>
  <xdr:twoCellAnchor editAs="oneCell">
    <xdr:from>
      <xdr:col>0</xdr:col>
      <xdr:colOff>136073</xdr:colOff>
      <xdr:row>311</xdr:row>
      <xdr:rowOff>138476</xdr:rowOff>
    </xdr:from>
    <xdr:to>
      <xdr:col>0</xdr:col>
      <xdr:colOff>1428750</xdr:colOff>
      <xdr:row>313</xdr:row>
      <xdr:rowOff>277425</xdr:rowOff>
    </xdr:to>
    <xdr:pic>
      <xdr:nvPicPr>
        <xdr:cNvPr id="29" name="Рисунок 28"/>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136073" y="187182262"/>
          <a:ext cx="1292677" cy="1009805"/>
        </a:xfrm>
        <a:prstGeom prst="rect">
          <a:avLst/>
        </a:prstGeom>
      </xdr:spPr>
    </xdr:pic>
    <xdr:clientData/>
  </xdr:twoCellAnchor>
  <xdr:twoCellAnchor editAs="oneCell">
    <xdr:from>
      <xdr:col>0</xdr:col>
      <xdr:colOff>95250</xdr:colOff>
      <xdr:row>314</xdr:row>
      <xdr:rowOff>244929</xdr:rowOff>
    </xdr:from>
    <xdr:to>
      <xdr:col>0</xdr:col>
      <xdr:colOff>1483179</xdr:colOff>
      <xdr:row>316</xdr:row>
      <xdr:rowOff>299357</xdr:rowOff>
    </xdr:to>
    <xdr:pic>
      <xdr:nvPicPr>
        <xdr:cNvPr id="268" name="Рисунок 267"/>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95250" y="188595000"/>
          <a:ext cx="1387929" cy="928510"/>
        </a:xfrm>
        <a:prstGeom prst="rect">
          <a:avLst/>
        </a:prstGeom>
      </xdr:spPr>
    </xdr:pic>
    <xdr:clientData/>
  </xdr:twoCellAnchor>
  <xdr:twoCellAnchor editAs="oneCell">
    <xdr:from>
      <xdr:col>0</xdr:col>
      <xdr:colOff>149678</xdr:colOff>
      <xdr:row>317</xdr:row>
      <xdr:rowOff>163286</xdr:rowOff>
    </xdr:from>
    <xdr:to>
      <xdr:col>0</xdr:col>
      <xdr:colOff>1442355</xdr:colOff>
      <xdr:row>319</xdr:row>
      <xdr:rowOff>302235</xdr:rowOff>
    </xdr:to>
    <xdr:pic>
      <xdr:nvPicPr>
        <xdr:cNvPr id="269" name="Рисунок 268"/>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149678" y="189819643"/>
          <a:ext cx="1292677" cy="1009805"/>
        </a:xfrm>
        <a:prstGeom prst="rect">
          <a:avLst/>
        </a:prstGeom>
      </xdr:spPr>
    </xdr:pic>
    <xdr:clientData/>
  </xdr:twoCellAnchor>
  <xdr:oneCellAnchor>
    <xdr:from>
      <xdr:col>0</xdr:col>
      <xdr:colOff>459826</xdr:colOff>
      <xdr:row>132</xdr:row>
      <xdr:rowOff>148138</xdr:rowOff>
    </xdr:from>
    <xdr:ext cx="660495" cy="775607"/>
    <xdr:pic>
      <xdr:nvPicPr>
        <xdr:cNvPr id="316" name="Рисунок 1"/>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59826" y="142308763"/>
          <a:ext cx="660495" cy="775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394970</xdr:colOff>
      <xdr:row>131</xdr:row>
      <xdr:rowOff>97518</xdr:rowOff>
    </xdr:from>
    <xdr:ext cx="747459" cy="747060"/>
    <xdr:pic>
      <xdr:nvPicPr>
        <xdr:cNvPr id="319" name="Рисунок 7334"/>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394970" y="141162768"/>
          <a:ext cx="747459" cy="747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214919</xdr:colOff>
      <xdr:row>140</xdr:row>
      <xdr:rowOff>142875</xdr:rowOff>
    </xdr:from>
    <xdr:ext cx="1145078" cy="653143"/>
    <xdr:pic>
      <xdr:nvPicPr>
        <xdr:cNvPr id="320" name="Picture 8" descr="http://www.radugazvukov.ru/upload/medialibrary/3a9/021112_11.jpg"/>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14919" y="150098125"/>
          <a:ext cx="1145078" cy="653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381000</xdr:colOff>
      <xdr:row>141</xdr:row>
      <xdr:rowOff>54533</xdr:rowOff>
    </xdr:from>
    <xdr:ext cx="666750" cy="452196"/>
    <xdr:pic>
      <xdr:nvPicPr>
        <xdr:cNvPr id="321" name="Рисунок 320"/>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381000" y="102788462"/>
          <a:ext cx="666750" cy="452196"/>
        </a:xfrm>
        <a:prstGeom prst="rect">
          <a:avLst/>
        </a:prstGeom>
      </xdr:spPr>
    </xdr:pic>
    <xdr:clientData/>
  </xdr:oneCellAnchor>
  <xdr:oneCellAnchor>
    <xdr:from>
      <xdr:col>0</xdr:col>
      <xdr:colOff>390072</xdr:colOff>
      <xdr:row>135</xdr:row>
      <xdr:rowOff>93692</xdr:rowOff>
    </xdr:from>
    <xdr:ext cx="803564" cy="453571"/>
    <xdr:pic>
      <xdr:nvPicPr>
        <xdr:cNvPr id="325" name="Рисунок 4"/>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90072" y="145508692"/>
          <a:ext cx="803564" cy="453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377139</xdr:colOff>
      <xdr:row>139</xdr:row>
      <xdr:rowOff>108857</xdr:rowOff>
    </xdr:from>
    <xdr:ext cx="1075113" cy="1036665"/>
    <xdr:pic>
      <xdr:nvPicPr>
        <xdr:cNvPr id="326" name="Рисунок 4"/>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77139" y="113048143"/>
          <a:ext cx="1075113" cy="10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381000</xdr:colOff>
      <xdr:row>141</xdr:row>
      <xdr:rowOff>54533</xdr:rowOff>
    </xdr:from>
    <xdr:ext cx="666750" cy="452196"/>
    <xdr:pic>
      <xdr:nvPicPr>
        <xdr:cNvPr id="329" name="Рисунок 328"/>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381000" y="102788462"/>
          <a:ext cx="666750" cy="452196"/>
        </a:xfrm>
        <a:prstGeom prst="rect">
          <a:avLst/>
        </a:prstGeom>
      </xdr:spPr>
    </xdr:pic>
    <xdr:clientData/>
  </xdr:oneCellAnchor>
  <xdr:oneCellAnchor>
    <xdr:from>
      <xdr:col>4</xdr:col>
      <xdr:colOff>721179</xdr:colOff>
      <xdr:row>16</xdr:row>
      <xdr:rowOff>0</xdr:rowOff>
    </xdr:from>
    <xdr:ext cx="159657" cy="394609"/>
    <xdr:sp macro="" textlink="">
      <xdr:nvSpPr>
        <xdr:cNvPr id="283" name="AutoShape 55" descr="https://apf52.mail.ru/cgi-bin/readmsg/%D1%84%D0%BE%D1%82%D0%BE%204.JPG?id=13910833370000000900%3B0%3B7&amp;mode=attachment&amp;channel&amp;bs=1306477&amp;bl=345174&amp;ct=image%2Fjpeg&amp;cn=%D1%84%D0%BE%D1%82%D0%BE%204.JPG&amp;cte=base64&amp;preview=1&amp;exif=1"/>
        <xdr:cNvSpPr>
          <a:spLocks noChangeAspect="1" noChangeArrowheads="1"/>
        </xdr:cNvSpPr>
      </xdr:nvSpPr>
      <xdr:spPr bwMode="auto">
        <a:xfrm>
          <a:off x="12981215" y="13906500"/>
          <a:ext cx="159657" cy="394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231321</xdr:colOff>
      <xdr:row>503</xdr:row>
      <xdr:rowOff>81213</xdr:rowOff>
    </xdr:from>
    <xdr:to>
      <xdr:col>0</xdr:col>
      <xdr:colOff>1170214</xdr:colOff>
      <xdr:row>503</xdr:row>
      <xdr:rowOff>1020106</xdr:rowOff>
    </xdr:to>
    <xdr:pic>
      <xdr:nvPicPr>
        <xdr:cNvPr id="22" name="Рисунок 21"/>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231321" y="299519999"/>
          <a:ext cx="938893" cy="938893"/>
        </a:xfrm>
        <a:prstGeom prst="rect">
          <a:avLst/>
        </a:prstGeom>
      </xdr:spPr>
    </xdr:pic>
    <xdr:clientData/>
  </xdr:twoCellAnchor>
  <xdr:twoCellAnchor editAs="oneCell">
    <xdr:from>
      <xdr:col>0</xdr:col>
      <xdr:colOff>136072</xdr:colOff>
      <xdr:row>118</xdr:row>
      <xdr:rowOff>112259</xdr:rowOff>
    </xdr:from>
    <xdr:to>
      <xdr:col>0</xdr:col>
      <xdr:colOff>1428750</xdr:colOff>
      <xdr:row>118</xdr:row>
      <xdr:rowOff>981415</xdr:rowOff>
    </xdr:to>
    <xdr:pic>
      <xdr:nvPicPr>
        <xdr:cNvPr id="31" name="Рисунок 30"/>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136072" y="105445152"/>
          <a:ext cx="1292678" cy="876584"/>
        </a:xfrm>
        <a:prstGeom prst="rect">
          <a:avLst/>
        </a:prstGeom>
      </xdr:spPr>
    </xdr:pic>
    <xdr:clientData/>
  </xdr:twoCellAnchor>
  <xdr:twoCellAnchor>
    <xdr:from>
      <xdr:col>0</xdr:col>
      <xdr:colOff>176893</xdr:colOff>
      <xdr:row>498</xdr:row>
      <xdr:rowOff>134177</xdr:rowOff>
    </xdr:from>
    <xdr:to>
      <xdr:col>0</xdr:col>
      <xdr:colOff>1333501</xdr:colOff>
      <xdr:row>498</xdr:row>
      <xdr:rowOff>680358</xdr:rowOff>
    </xdr:to>
    <xdr:pic>
      <xdr:nvPicPr>
        <xdr:cNvPr id="331" name="idc008c27-cdf3-6882-72c0-c962f5876513" descr="cid:6bZo@RMnbNAax.jR15fnmY"/>
        <xdr:cNvPicPr>
          <a:picLocks noChangeAspect="1" noChangeArrowheads="1"/>
        </xdr:cNvPicPr>
      </xdr:nvPicPr>
      <xdr:blipFill>
        <a:blip xmlns:r="http://schemas.openxmlformats.org/officeDocument/2006/relationships" r:embed="rId157" r:link="rId158" cstate="print">
          <a:extLst>
            <a:ext uri="{28A0092B-C50C-407E-A947-70E740481C1C}">
              <a14:useLocalDpi xmlns:a14="http://schemas.microsoft.com/office/drawing/2010/main" val="0"/>
            </a:ext>
          </a:extLst>
        </a:blip>
        <a:srcRect/>
        <a:stretch>
          <a:fillRect/>
        </a:stretch>
      </xdr:blipFill>
      <xdr:spPr bwMode="auto">
        <a:xfrm>
          <a:off x="176893" y="297831248"/>
          <a:ext cx="1156608" cy="546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95251</xdr:colOff>
      <xdr:row>57</xdr:row>
      <xdr:rowOff>190499</xdr:rowOff>
    </xdr:from>
    <xdr:to>
      <xdr:col>0</xdr:col>
      <xdr:colOff>1415143</xdr:colOff>
      <xdr:row>59</xdr:row>
      <xdr:rowOff>285747</xdr:rowOff>
    </xdr:to>
    <xdr:pic>
      <xdr:nvPicPr>
        <xdr:cNvPr id="14848" name="Рисунок 14847"/>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95251" y="44726678"/>
          <a:ext cx="1319892" cy="1319892"/>
        </a:xfrm>
        <a:prstGeom prst="rect">
          <a:avLst/>
        </a:prstGeom>
      </xdr:spPr>
    </xdr:pic>
    <xdr:clientData/>
  </xdr:twoCellAnchor>
  <xdr:twoCellAnchor editAs="oneCell">
    <xdr:from>
      <xdr:col>0</xdr:col>
      <xdr:colOff>108858</xdr:colOff>
      <xdr:row>52</xdr:row>
      <xdr:rowOff>258534</xdr:rowOff>
    </xdr:from>
    <xdr:to>
      <xdr:col>0</xdr:col>
      <xdr:colOff>1401536</xdr:colOff>
      <xdr:row>53</xdr:row>
      <xdr:rowOff>886732</xdr:rowOff>
    </xdr:to>
    <xdr:pic>
      <xdr:nvPicPr>
        <xdr:cNvPr id="14849" name="Рисунок 14848"/>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108858" y="41297677"/>
          <a:ext cx="1292678" cy="1292678"/>
        </a:xfrm>
        <a:prstGeom prst="rect">
          <a:avLst/>
        </a:prstGeom>
      </xdr:spPr>
    </xdr:pic>
    <xdr:clientData/>
  </xdr:twoCellAnchor>
  <xdr:twoCellAnchor editAs="oneCell">
    <xdr:from>
      <xdr:col>0</xdr:col>
      <xdr:colOff>367392</xdr:colOff>
      <xdr:row>481</xdr:row>
      <xdr:rowOff>68036</xdr:rowOff>
    </xdr:from>
    <xdr:to>
      <xdr:col>0</xdr:col>
      <xdr:colOff>1257121</xdr:colOff>
      <xdr:row>481</xdr:row>
      <xdr:rowOff>912905</xdr:rowOff>
    </xdr:to>
    <xdr:pic>
      <xdr:nvPicPr>
        <xdr:cNvPr id="14860" name="Рисунок 14859"/>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367392" y="318135000"/>
          <a:ext cx="889729" cy="844869"/>
        </a:xfrm>
        <a:prstGeom prst="rect">
          <a:avLst/>
        </a:prstGeom>
      </xdr:spPr>
    </xdr:pic>
    <xdr:clientData/>
  </xdr:twoCellAnchor>
  <xdr:twoCellAnchor>
    <xdr:from>
      <xdr:col>0</xdr:col>
      <xdr:colOff>297090</xdr:colOff>
      <xdr:row>502</xdr:row>
      <xdr:rowOff>127000</xdr:rowOff>
    </xdr:from>
    <xdr:to>
      <xdr:col>0</xdr:col>
      <xdr:colOff>1107318</xdr:colOff>
      <xdr:row>502</xdr:row>
      <xdr:rowOff>1365250</xdr:rowOff>
    </xdr:to>
    <xdr:pic>
      <xdr:nvPicPr>
        <xdr:cNvPr id="294" name="RMCJSOGBРисунок 2" descr="2_11"/>
        <xdr:cNvPicPr>
          <a:picLocks noChangeAspect="1" noChangeArrowheads="1"/>
        </xdr:cNvPicPr>
      </xdr:nvPicPr>
      <xdr:blipFill>
        <a:blip xmlns:r="http://schemas.openxmlformats.org/officeDocument/2006/relationships" r:embed="rId162" r:link="rId163" cstate="print">
          <a:extLst>
            <a:ext uri="{28A0092B-C50C-407E-A947-70E740481C1C}">
              <a14:useLocalDpi xmlns:a14="http://schemas.microsoft.com/office/drawing/2010/main" val="0"/>
            </a:ext>
          </a:extLst>
        </a:blip>
        <a:srcRect/>
        <a:stretch>
          <a:fillRect/>
        </a:stretch>
      </xdr:blipFill>
      <xdr:spPr bwMode="auto">
        <a:xfrm>
          <a:off x="297090" y="385032250"/>
          <a:ext cx="810228"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285749</xdr:colOff>
      <xdr:row>417</xdr:row>
      <xdr:rowOff>81348</xdr:rowOff>
    </xdr:from>
    <xdr:to>
      <xdr:col>0</xdr:col>
      <xdr:colOff>1224642</xdr:colOff>
      <xdr:row>417</xdr:row>
      <xdr:rowOff>870859</xdr:rowOff>
    </xdr:to>
    <xdr:pic>
      <xdr:nvPicPr>
        <xdr:cNvPr id="334" name="Рисунок 333"/>
        <xdr:cNvPicPr>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285749" y="268618312"/>
          <a:ext cx="938893" cy="789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81643</xdr:colOff>
      <xdr:row>418</xdr:row>
      <xdr:rowOff>81644</xdr:rowOff>
    </xdr:from>
    <xdr:to>
      <xdr:col>0</xdr:col>
      <xdr:colOff>789214</xdr:colOff>
      <xdr:row>418</xdr:row>
      <xdr:rowOff>712153</xdr:rowOff>
    </xdr:to>
    <xdr:pic>
      <xdr:nvPicPr>
        <xdr:cNvPr id="335" name="Рисунок 334"/>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81643" y="246330108"/>
          <a:ext cx="707571" cy="630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802821</xdr:colOff>
      <xdr:row>418</xdr:row>
      <xdr:rowOff>186428</xdr:rowOff>
    </xdr:from>
    <xdr:to>
      <xdr:col>0</xdr:col>
      <xdr:colOff>1469572</xdr:colOff>
      <xdr:row>418</xdr:row>
      <xdr:rowOff>785142</xdr:rowOff>
    </xdr:to>
    <xdr:pic>
      <xdr:nvPicPr>
        <xdr:cNvPr id="336" name="Рисунок 335"/>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802821" y="246434892"/>
          <a:ext cx="666751" cy="610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504</xdr:row>
      <xdr:rowOff>21518</xdr:rowOff>
    </xdr:from>
    <xdr:to>
      <xdr:col>0</xdr:col>
      <xdr:colOff>1224643</xdr:colOff>
      <xdr:row>504</xdr:row>
      <xdr:rowOff>1057728</xdr:rowOff>
    </xdr:to>
    <xdr:pic>
      <xdr:nvPicPr>
        <xdr:cNvPr id="338" name="Рисунок 337" descr="https://sanok.ru/image/cache/data/photos/54610-500x500.png"/>
        <xdr:cNvPicPr>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190500" y="389419393"/>
          <a:ext cx="1034143" cy="1036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54430</xdr:colOff>
      <xdr:row>68</xdr:row>
      <xdr:rowOff>59531</xdr:rowOff>
    </xdr:from>
    <xdr:to>
      <xdr:col>0</xdr:col>
      <xdr:colOff>1417861</xdr:colOff>
      <xdr:row>68</xdr:row>
      <xdr:rowOff>826461</xdr:rowOff>
    </xdr:to>
    <xdr:pic>
      <xdr:nvPicPr>
        <xdr:cNvPr id="14882" name="Рисунок 14881"/>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54430" y="57114281"/>
          <a:ext cx="1363431" cy="766930"/>
        </a:xfrm>
        <a:prstGeom prst="rect">
          <a:avLst/>
        </a:prstGeom>
      </xdr:spPr>
    </xdr:pic>
    <xdr:clientData/>
  </xdr:twoCellAnchor>
  <xdr:twoCellAnchor editAs="oneCell">
    <xdr:from>
      <xdr:col>0</xdr:col>
      <xdr:colOff>136072</xdr:colOff>
      <xdr:row>154</xdr:row>
      <xdr:rowOff>51951</xdr:rowOff>
    </xdr:from>
    <xdr:to>
      <xdr:col>0</xdr:col>
      <xdr:colOff>1510394</xdr:colOff>
      <xdr:row>155</xdr:row>
      <xdr:rowOff>551847</xdr:rowOff>
    </xdr:to>
    <xdr:pic>
      <xdr:nvPicPr>
        <xdr:cNvPr id="14888" name="Рисунок 14887"/>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136072" y="128040737"/>
          <a:ext cx="1374322" cy="1193859"/>
        </a:xfrm>
        <a:prstGeom prst="rect">
          <a:avLst/>
        </a:prstGeom>
      </xdr:spPr>
    </xdr:pic>
    <xdr:clientData/>
  </xdr:twoCellAnchor>
  <xdr:twoCellAnchor editAs="oneCell">
    <xdr:from>
      <xdr:col>0</xdr:col>
      <xdr:colOff>381002</xdr:colOff>
      <xdr:row>163</xdr:row>
      <xdr:rowOff>16775</xdr:rowOff>
    </xdr:from>
    <xdr:to>
      <xdr:col>0</xdr:col>
      <xdr:colOff>1231536</xdr:colOff>
      <xdr:row>163</xdr:row>
      <xdr:rowOff>1156606</xdr:rowOff>
    </xdr:to>
    <xdr:pic>
      <xdr:nvPicPr>
        <xdr:cNvPr id="14889" name="Рисунок 14888"/>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381002" y="131638668"/>
          <a:ext cx="850534" cy="1139831"/>
        </a:xfrm>
        <a:prstGeom prst="rect">
          <a:avLst/>
        </a:prstGeom>
      </xdr:spPr>
    </xdr:pic>
    <xdr:clientData/>
  </xdr:twoCellAnchor>
  <xdr:twoCellAnchor editAs="oneCell">
    <xdr:from>
      <xdr:col>0</xdr:col>
      <xdr:colOff>340179</xdr:colOff>
      <xdr:row>162</xdr:row>
      <xdr:rowOff>53702</xdr:rowOff>
    </xdr:from>
    <xdr:to>
      <xdr:col>0</xdr:col>
      <xdr:colOff>1088572</xdr:colOff>
      <xdr:row>162</xdr:row>
      <xdr:rowOff>851988</xdr:rowOff>
    </xdr:to>
    <xdr:pic>
      <xdr:nvPicPr>
        <xdr:cNvPr id="14890" name="Рисунок 14889"/>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340179" y="131063273"/>
          <a:ext cx="748393" cy="798286"/>
        </a:xfrm>
        <a:prstGeom prst="rect">
          <a:avLst/>
        </a:prstGeom>
      </xdr:spPr>
    </xdr:pic>
    <xdr:clientData/>
  </xdr:twoCellAnchor>
  <xdr:twoCellAnchor editAs="oneCell">
    <xdr:from>
      <xdr:col>0</xdr:col>
      <xdr:colOff>386442</xdr:colOff>
      <xdr:row>157</xdr:row>
      <xdr:rowOff>68038</xdr:rowOff>
    </xdr:from>
    <xdr:to>
      <xdr:col>0</xdr:col>
      <xdr:colOff>1211036</xdr:colOff>
      <xdr:row>158</xdr:row>
      <xdr:rowOff>514355</xdr:rowOff>
    </xdr:to>
    <xdr:pic>
      <xdr:nvPicPr>
        <xdr:cNvPr id="14891" name="Рисунок 14890"/>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rot="5400000">
          <a:off x="249010" y="128997077"/>
          <a:ext cx="1099458" cy="824594"/>
        </a:xfrm>
        <a:prstGeom prst="rect">
          <a:avLst/>
        </a:prstGeom>
      </xdr:spPr>
    </xdr:pic>
    <xdr:clientData/>
  </xdr:twoCellAnchor>
  <xdr:twoCellAnchor editAs="oneCell">
    <xdr:from>
      <xdr:col>0</xdr:col>
      <xdr:colOff>272143</xdr:colOff>
      <xdr:row>494</xdr:row>
      <xdr:rowOff>124641</xdr:rowOff>
    </xdr:from>
    <xdr:to>
      <xdr:col>0</xdr:col>
      <xdr:colOff>1387928</xdr:colOff>
      <xdr:row>494</xdr:row>
      <xdr:rowOff>1353682</xdr:rowOff>
    </xdr:to>
    <xdr:pic>
      <xdr:nvPicPr>
        <xdr:cNvPr id="14892" name="Рисунок 14891"/>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272143" y="378044891"/>
          <a:ext cx="1115785" cy="1229041"/>
        </a:xfrm>
        <a:prstGeom prst="rect">
          <a:avLst/>
        </a:prstGeom>
      </xdr:spPr>
    </xdr:pic>
    <xdr:clientData/>
  </xdr:twoCellAnchor>
  <xdr:twoCellAnchor editAs="oneCell">
    <xdr:from>
      <xdr:col>0</xdr:col>
      <xdr:colOff>394608</xdr:colOff>
      <xdr:row>129</xdr:row>
      <xdr:rowOff>20866</xdr:rowOff>
    </xdr:from>
    <xdr:to>
      <xdr:col>0</xdr:col>
      <xdr:colOff>1238250</xdr:colOff>
      <xdr:row>129</xdr:row>
      <xdr:rowOff>1145722</xdr:rowOff>
    </xdr:to>
    <xdr:pic>
      <xdr:nvPicPr>
        <xdr:cNvPr id="14893" name="Рисунок 14892"/>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394608" y="109689335"/>
          <a:ext cx="843642" cy="1124856"/>
        </a:xfrm>
        <a:prstGeom prst="rect">
          <a:avLst/>
        </a:prstGeom>
      </xdr:spPr>
    </xdr:pic>
    <xdr:clientData/>
  </xdr:twoCellAnchor>
  <xdr:twoCellAnchor editAs="oneCell">
    <xdr:from>
      <xdr:col>0</xdr:col>
      <xdr:colOff>396875</xdr:colOff>
      <xdr:row>328</xdr:row>
      <xdr:rowOff>67249</xdr:rowOff>
    </xdr:from>
    <xdr:to>
      <xdr:col>0</xdr:col>
      <xdr:colOff>1292678</xdr:colOff>
      <xdr:row>329</xdr:row>
      <xdr:rowOff>683541</xdr:rowOff>
    </xdr:to>
    <xdr:pic>
      <xdr:nvPicPr>
        <xdr:cNvPr id="332" name="Рисунок 331"/>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396875" y="280022874"/>
          <a:ext cx="895803" cy="1203667"/>
        </a:xfrm>
        <a:prstGeom prst="rect">
          <a:avLst/>
        </a:prstGeom>
      </xdr:spPr>
    </xdr:pic>
    <xdr:clientData/>
  </xdr:twoCellAnchor>
  <xdr:twoCellAnchor editAs="oneCell">
    <xdr:from>
      <xdr:col>0</xdr:col>
      <xdr:colOff>95250</xdr:colOff>
      <xdr:row>82</xdr:row>
      <xdr:rowOff>91720</xdr:rowOff>
    </xdr:from>
    <xdr:to>
      <xdr:col>0</xdr:col>
      <xdr:colOff>1428750</xdr:colOff>
      <xdr:row>82</xdr:row>
      <xdr:rowOff>1191323</xdr:rowOff>
    </xdr:to>
    <xdr:pic>
      <xdr:nvPicPr>
        <xdr:cNvPr id="30" name="Рисунок 29"/>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95250" y="68549256"/>
          <a:ext cx="1333500" cy="1099603"/>
        </a:xfrm>
        <a:prstGeom prst="rect">
          <a:avLst/>
        </a:prstGeom>
      </xdr:spPr>
    </xdr:pic>
    <xdr:clientData/>
  </xdr:twoCellAnchor>
  <xdr:twoCellAnchor editAs="oneCell">
    <xdr:from>
      <xdr:col>0</xdr:col>
      <xdr:colOff>81643</xdr:colOff>
      <xdr:row>118</xdr:row>
      <xdr:rowOff>98652</xdr:rowOff>
    </xdr:from>
    <xdr:to>
      <xdr:col>0</xdr:col>
      <xdr:colOff>1400992</xdr:colOff>
      <xdr:row>118</xdr:row>
      <xdr:rowOff>993322</xdr:rowOff>
    </xdr:to>
    <xdr:pic>
      <xdr:nvPicPr>
        <xdr:cNvPr id="339" name="Рисунок 338"/>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81643" y="109391223"/>
          <a:ext cx="1319349" cy="894670"/>
        </a:xfrm>
        <a:prstGeom prst="rect">
          <a:avLst/>
        </a:prstGeom>
      </xdr:spPr>
    </xdr:pic>
    <xdr:clientData/>
  </xdr:twoCellAnchor>
  <xdr:twoCellAnchor editAs="oneCell">
    <xdr:from>
      <xdr:col>0</xdr:col>
      <xdr:colOff>390071</xdr:colOff>
      <xdr:row>83</xdr:row>
      <xdr:rowOff>129267</xdr:rowOff>
    </xdr:from>
    <xdr:to>
      <xdr:col>0</xdr:col>
      <xdr:colOff>1222375</xdr:colOff>
      <xdr:row>83</xdr:row>
      <xdr:rowOff>1682750</xdr:rowOff>
    </xdr:to>
    <xdr:pic>
      <xdr:nvPicPr>
        <xdr:cNvPr id="340" name="Рисунок 339"/>
        <xdr:cNvPicPr/>
      </xdr:nvPicPr>
      <xdr:blipFill>
        <a:blip xmlns:r="http://schemas.openxmlformats.org/officeDocument/2006/relationships" r:embed="rId178" cstate="print"/>
        <a:srcRect/>
        <a:stretch>
          <a:fillRect/>
        </a:stretch>
      </xdr:blipFill>
      <xdr:spPr bwMode="auto">
        <a:xfrm>
          <a:off x="390071" y="81758517"/>
          <a:ext cx="832304" cy="1553483"/>
        </a:xfrm>
        <a:prstGeom prst="rect">
          <a:avLst/>
        </a:prstGeom>
        <a:noFill/>
        <a:ln w="9525">
          <a:noFill/>
          <a:miter lim="800000"/>
          <a:headEnd/>
          <a:tailEnd/>
        </a:ln>
      </xdr:spPr>
    </xdr:pic>
    <xdr:clientData/>
  </xdr:twoCellAnchor>
  <xdr:twoCellAnchor editAs="oneCell">
    <xdr:from>
      <xdr:col>0</xdr:col>
      <xdr:colOff>176892</xdr:colOff>
      <xdr:row>385</xdr:row>
      <xdr:rowOff>13606</xdr:rowOff>
    </xdr:from>
    <xdr:to>
      <xdr:col>0</xdr:col>
      <xdr:colOff>1199658</xdr:colOff>
      <xdr:row>386</xdr:row>
      <xdr:rowOff>353785</xdr:rowOff>
    </xdr:to>
    <xdr:pic>
      <xdr:nvPicPr>
        <xdr:cNvPr id="14897" name="Рисунок 14896"/>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176892" y="263733642"/>
          <a:ext cx="1022766" cy="721179"/>
        </a:xfrm>
        <a:prstGeom prst="rect">
          <a:avLst/>
        </a:prstGeom>
      </xdr:spPr>
    </xdr:pic>
    <xdr:clientData/>
  </xdr:twoCellAnchor>
  <xdr:oneCellAnchor>
    <xdr:from>
      <xdr:col>0</xdr:col>
      <xdr:colOff>136072</xdr:colOff>
      <xdr:row>133</xdr:row>
      <xdr:rowOff>112259</xdr:rowOff>
    </xdr:from>
    <xdr:ext cx="1292678" cy="876584"/>
    <xdr:pic>
      <xdr:nvPicPr>
        <xdr:cNvPr id="341" name="Рисунок 340"/>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136072" y="113936009"/>
          <a:ext cx="1292678" cy="876584"/>
        </a:xfrm>
        <a:prstGeom prst="rect">
          <a:avLst/>
        </a:prstGeom>
      </xdr:spPr>
    </xdr:pic>
    <xdr:clientData/>
  </xdr:oneCellAnchor>
  <xdr:oneCellAnchor>
    <xdr:from>
      <xdr:col>0</xdr:col>
      <xdr:colOff>81643</xdr:colOff>
      <xdr:row>133</xdr:row>
      <xdr:rowOff>98652</xdr:rowOff>
    </xdr:from>
    <xdr:ext cx="1319349" cy="894670"/>
    <xdr:pic>
      <xdr:nvPicPr>
        <xdr:cNvPr id="342" name="Рисунок 341"/>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81643" y="113922402"/>
          <a:ext cx="1319349" cy="894670"/>
        </a:xfrm>
        <a:prstGeom prst="rect">
          <a:avLst/>
        </a:prstGeom>
      </xdr:spPr>
    </xdr:pic>
    <xdr:clientData/>
  </xdr:oneCellAnchor>
  <xdr:oneCellAnchor>
    <xdr:from>
      <xdr:col>0</xdr:col>
      <xdr:colOff>149679</xdr:colOff>
      <xdr:row>145</xdr:row>
      <xdr:rowOff>104382</xdr:rowOff>
    </xdr:from>
    <xdr:ext cx="585107" cy="785916"/>
    <xdr:pic>
      <xdr:nvPicPr>
        <xdr:cNvPr id="317" name="Рисунок 51"/>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149679" y="129154525"/>
          <a:ext cx="585107" cy="785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789214</xdr:colOff>
      <xdr:row>145</xdr:row>
      <xdr:rowOff>225195</xdr:rowOff>
    </xdr:from>
    <xdr:ext cx="653143" cy="613980"/>
    <xdr:pic>
      <xdr:nvPicPr>
        <xdr:cNvPr id="324" name="Рисунок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89214" y="129275338"/>
          <a:ext cx="653143" cy="613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54429</xdr:colOff>
      <xdr:row>145</xdr:row>
      <xdr:rowOff>1088571</xdr:rowOff>
    </xdr:from>
    <xdr:ext cx="653143" cy="652794"/>
    <xdr:pic>
      <xdr:nvPicPr>
        <xdr:cNvPr id="327" name="Рисунок 7334"/>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54429" y="130138714"/>
          <a:ext cx="653143" cy="652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816430</xdr:colOff>
      <xdr:row>145</xdr:row>
      <xdr:rowOff>1102179</xdr:rowOff>
    </xdr:from>
    <xdr:ext cx="639534" cy="693749"/>
    <xdr:pic>
      <xdr:nvPicPr>
        <xdr:cNvPr id="343" name="Рисунок 4"/>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816430" y="130152322"/>
          <a:ext cx="639534" cy="693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408214</xdr:colOff>
      <xdr:row>476</xdr:row>
      <xdr:rowOff>40822</xdr:rowOff>
    </xdr:from>
    <xdr:to>
      <xdr:col>0</xdr:col>
      <xdr:colOff>1094014</xdr:colOff>
      <xdr:row>476</xdr:row>
      <xdr:rowOff>1059997</xdr:rowOff>
    </xdr:to>
    <xdr:pic>
      <xdr:nvPicPr>
        <xdr:cNvPr id="348" name="Рисунок 7" descr="poruchen-stalnoy-stoyka.png"/>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08214" y="319305215"/>
          <a:ext cx="6858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421821</xdr:colOff>
      <xdr:row>420</xdr:row>
      <xdr:rowOff>108857</xdr:rowOff>
    </xdr:from>
    <xdr:to>
      <xdr:col>0</xdr:col>
      <xdr:colOff>1174296</xdr:colOff>
      <xdr:row>420</xdr:row>
      <xdr:rowOff>855889</xdr:rowOff>
    </xdr:to>
    <xdr:pic>
      <xdr:nvPicPr>
        <xdr:cNvPr id="347" name="Рисунок 346"/>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21821" y="280198286"/>
          <a:ext cx="752475" cy="747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435428</xdr:colOff>
      <xdr:row>419</xdr:row>
      <xdr:rowOff>68035</xdr:rowOff>
    </xdr:from>
    <xdr:to>
      <xdr:col>0</xdr:col>
      <xdr:colOff>1183821</xdr:colOff>
      <xdr:row>419</xdr:row>
      <xdr:rowOff>816428</xdr:rowOff>
    </xdr:to>
    <xdr:pic>
      <xdr:nvPicPr>
        <xdr:cNvPr id="349" name="Рисунок 348"/>
        <xdr:cNvPicPr>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35428" y="280157464"/>
          <a:ext cx="748393" cy="748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424</xdr:row>
      <xdr:rowOff>54428</xdr:rowOff>
    </xdr:from>
    <xdr:to>
      <xdr:col>0</xdr:col>
      <xdr:colOff>1419225</xdr:colOff>
      <xdr:row>424</xdr:row>
      <xdr:rowOff>340178</xdr:rowOff>
    </xdr:to>
    <xdr:pic>
      <xdr:nvPicPr>
        <xdr:cNvPr id="351" name="Рисунок 350"/>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95250" y="282974142"/>
          <a:ext cx="13239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68036</xdr:colOff>
      <xdr:row>423</xdr:row>
      <xdr:rowOff>27214</xdr:rowOff>
    </xdr:from>
    <xdr:to>
      <xdr:col>0</xdr:col>
      <xdr:colOff>1392011</xdr:colOff>
      <xdr:row>423</xdr:row>
      <xdr:rowOff>312964</xdr:rowOff>
    </xdr:to>
    <xdr:pic>
      <xdr:nvPicPr>
        <xdr:cNvPr id="352" name="Рисунок 351"/>
        <xdr:cNvPicPr>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68036" y="282552321"/>
          <a:ext cx="13239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152401</xdr:colOff>
      <xdr:row>186</xdr:row>
      <xdr:rowOff>137782</xdr:rowOff>
    </xdr:from>
    <xdr:to>
      <xdr:col>0</xdr:col>
      <xdr:colOff>1333501</xdr:colOff>
      <xdr:row>186</xdr:row>
      <xdr:rowOff>1088571</xdr:rowOff>
    </xdr:to>
    <xdr:pic>
      <xdr:nvPicPr>
        <xdr:cNvPr id="353" name="Рисунок 18"/>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152401" y="146673103"/>
          <a:ext cx="1181100" cy="950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721179</xdr:colOff>
      <xdr:row>15</xdr:row>
      <xdr:rowOff>0</xdr:rowOff>
    </xdr:from>
    <xdr:to>
      <xdr:col>6</xdr:col>
      <xdr:colOff>24493</xdr:colOff>
      <xdr:row>15</xdr:row>
      <xdr:rowOff>394609</xdr:rowOff>
    </xdr:to>
    <xdr:sp macro="" textlink="">
      <xdr:nvSpPr>
        <xdr:cNvPr id="358" name="AutoShape 55" descr="https://apf52.mail.ru/cgi-bin/readmsg/%D1%84%D0%BE%D1%82%D0%BE%204.JPG?id=13910833370000000900%3B0%3B7&amp;mode=attachment&amp;channel&amp;bs=1306477&amp;bl=345174&amp;ct=image%2Fjpeg&amp;cn=%D1%84%D0%BE%D1%82%D0%BE%204.JPG&amp;cte=base64&amp;preview=1&amp;exif=1"/>
        <xdr:cNvSpPr>
          <a:spLocks noChangeAspect="1" noChangeArrowheads="1"/>
        </xdr:cNvSpPr>
      </xdr:nvSpPr>
      <xdr:spPr bwMode="auto">
        <a:xfrm>
          <a:off x="11055804" y="13954125"/>
          <a:ext cx="155575" cy="394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721179</xdr:colOff>
      <xdr:row>16</xdr:row>
      <xdr:rowOff>0</xdr:rowOff>
    </xdr:from>
    <xdr:ext cx="159657" cy="394609"/>
    <xdr:sp macro="" textlink="">
      <xdr:nvSpPr>
        <xdr:cNvPr id="359" name="AutoShape 55" descr="https://apf52.mail.ru/cgi-bin/readmsg/%D1%84%D0%BE%D1%82%D0%BE%204.JPG?id=13910833370000000900%3B0%3B7&amp;mode=attachment&amp;channel&amp;bs=1306477&amp;bl=345174&amp;ct=image%2Fjpeg&amp;cn=%D1%84%D0%BE%D1%82%D0%BE%204.JPG&amp;cte=base64&amp;preview=1&amp;exif=1"/>
        <xdr:cNvSpPr>
          <a:spLocks noChangeAspect="1" noChangeArrowheads="1"/>
        </xdr:cNvSpPr>
      </xdr:nvSpPr>
      <xdr:spPr bwMode="auto">
        <a:xfrm>
          <a:off x="11055804" y="15144750"/>
          <a:ext cx="159657" cy="394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142874</xdr:colOff>
      <xdr:row>26</xdr:row>
      <xdr:rowOff>35719</xdr:rowOff>
    </xdr:from>
    <xdr:to>
      <xdr:col>0</xdr:col>
      <xdr:colOff>1297781</xdr:colOff>
      <xdr:row>26</xdr:row>
      <xdr:rowOff>930783</xdr:rowOff>
    </xdr:to>
    <xdr:pic>
      <xdr:nvPicPr>
        <xdr:cNvPr id="356" name="Рисунок 355"/>
        <xdr:cNvPicPr>
          <a:picLocks noChangeAspect="1"/>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142874" y="24526875"/>
          <a:ext cx="1154907" cy="895064"/>
        </a:xfrm>
        <a:prstGeom prst="rect">
          <a:avLst/>
        </a:prstGeom>
      </xdr:spPr>
    </xdr:pic>
    <xdr:clientData/>
  </xdr:twoCellAnchor>
  <xdr:twoCellAnchor editAs="oneCell">
    <xdr:from>
      <xdr:col>0</xdr:col>
      <xdr:colOff>503466</xdr:colOff>
      <xdr:row>427</xdr:row>
      <xdr:rowOff>134178</xdr:rowOff>
    </xdr:from>
    <xdr:to>
      <xdr:col>0</xdr:col>
      <xdr:colOff>1217840</xdr:colOff>
      <xdr:row>427</xdr:row>
      <xdr:rowOff>800123</xdr:rowOff>
    </xdr:to>
    <xdr:pic>
      <xdr:nvPicPr>
        <xdr:cNvPr id="344" name="Рисунок 343" descr="http://www.ntc-niir.ru/_mod_files/ce_images/foto_kleja.png"/>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503466" y="284550678"/>
          <a:ext cx="714374" cy="665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414</xdr:row>
      <xdr:rowOff>122464</xdr:rowOff>
    </xdr:from>
    <xdr:to>
      <xdr:col>0</xdr:col>
      <xdr:colOff>1472738</xdr:colOff>
      <xdr:row>415</xdr:row>
      <xdr:rowOff>20412</xdr:rowOff>
    </xdr:to>
    <xdr:pic>
      <xdr:nvPicPr>
        <xdr:cNvPr id="345" name="Рисунок 7328" descr="Тактильная плитка"/>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0" y="268414500"/>
          <a:ext cx="1472738" cy="1149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108856</xdr:colOff>
      <xdr:row>510</xdr:row>
      <xdr:rowOff>95250</xdr:rowOff>
    </xdr:from>
    <xdr:to>
      <xdr:col>0</xdr:col>
      <xdr:colOff>1442355</xdr:colOff>
      <xdr:row>510</xdr:row>
      <xdr:rowOff>1265464</xdr:rowOff>
    </xdr:to>
    <xdr:pic>
      <xdr:nvPicPr>
        <xdr:cNvPr id="307" name="Рисунок 306" descr="cid:image007.jpg@01D5281A.10D4F430"/>
        <xdr:cNvPicPr/>
      </xdr:nvPicPr>
      <xdr:blipFill>
        <a:blip xmlns:r="http://schemas.openxmlformats.org/officeDocument/2006/relationships" r:embed="rId191" r:link="rId192" cstate="print">
          <a:extLst>
            <a:ext uri="{28A0092B-C50C-407E-A947-70E740481C1C}">
              <a14:useLocalDpi xmlns:a14="http://schemas.microsoft.com/office/drawing/2010/main" val="0"/>
            </a:ext>
          </a:extLst>
        </a:blip>
        <a:srcRect/>
        <a:stretch>
          <a:fillRect/>
        </a:stretch>
      </xdr:blipFill>
      <xdr:spPr bwMode="auto">
        <a:xfrm>
          <a:off x="108856" y="344818607"/>
          <a:ext cx="1333499" cy="1170214"/>
        </a:xfrm>
        <a:prstGeom prst="rect">
          <a:avLst/>
        </a:prstGeom>
        <a:noFill/>
        <a:ln>
          <a:noFill/>
        </a:ln>
      </xdr:spPr>
    </xdr:pic>
    <xdr:clientData/>
  </xdr:twoCellAnchor>
  <xdr:twoCellAnchor editAs="oneCell">
    <xdr:from>
      <xdr:col>0</xdr:col>
      <xdr:colOff>310698</xdr:colOff>
      <xdr:row>509</xdr:row>
      <xdr:rowOff>81644</xdr:rowOff>
    </xdr:from>
    <xdr:to>
      <xdr:col>0</xdr:col>
      <xdr:colOff>1301750</xdr:colOff>
      <xdr:row>509</xdr:row>
      <xdr:rowOff>1328812</xdr:rowOff>
    </xdr:to>
    <xdr:pic>
      <xdr:nvPicPr>
        <xdr:cNvPr id="16" name="Рисунок 15"/>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310698" y="394051519"/>
          <a:ext cx="991052" cy="1247168"/>
        </a:xfrm>
        <a:prstGeom prst="rect">
          <a:avLst/>
        </a:prstGeom>
      </xdr:spPr>
    </xdr:pic>
    <xdr:clientData/>
  </xdr:twoCellAnchor>
  <xdr:twoCellAnchor editAs="oneCell">
    <xdr:from>
      <xdr:col>0</xdr:col>
      <xdr:colOff>0</xdr:colOff>
      <xdr:row>378</xdr:row>
      <xdr:rowOff>95250</xdr:rowOff>
    </xdr:from>
    <xdr:to>
      <xdr:col>0</xdr:col>
      <xdr:colOff>850900</xdr:colOff>
      <xdr:row>379</xdr:row>
      <xdr:rowOff>353786</xdr:rowOff>
    </xdr:to>
    <xdr:pic>
      <xdr:nvPicPr>
        <xdr:cNvPr id="350" name="Рисунок 23"/>
        <xdr:cNvPicPr>
          <a:picLocks noChangeAspect="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0" y="251704929"/>
          <a:ext cx="850900" cy="639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762000</xdr:colOff>
      <xdr:row>378</xdr:row>
      <xdr:rowOff>40821</xdr:rowOff>
    </xdr:from>
    <xdr:to>
      <xdr:col>0</xdr:col>
      <xdr:colOff>1455963</xdr:colOff>
      <xdr:row>379</xdr:row>
      <xdr:rowOff>277041</xdr:rowOff>
    </xdr:to>
    <xdr:pic>
      <xdr:nvPicPr>
        <xdr:cNvPr id="361" name="Рисунок 24"/>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762000" y="251650500"/>
          <a:ext cx="693963"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299357</xdr:colOff>
      <xdr:row>376</xdr:row>
      <xdr:rowOff>27214</xdr:rowOff>
    </xdr:from>
    <xdr:to>
      <xdr:col>0</xdr:col>
      <xdr:colOff>1315357</xdr:colOff>
      <xdr:row>376</xdr:row>
      <xdr:rowOff>416924</xdr:rowOff>
    </xdr:to>
    <xdr:pic>
      <xdr:nvPicPr>
        <xdr:cNvPr id="362" name="Рисунок 189"/>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299357" y="251255893"/>
          <a:ext cx="1016000" cy="389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377</xdr:row>
      <xdr:rowOff>68036</xdr:rowOff>
    </xdr:from>
    <xdr:to>
      <xdr:col>0</xdr:col>
      <xdr:colOff>1306286</xdr:colOff>
      <xdr:row>377</xdr:row>
      <xdr:rowOff>518375</xdr:rowOff>
    </xdr:to>
    <xdr:pic>
      <xdr:nvPicPr>
        <xdr:cNvPr id="367" name="Рисунок 235"/>
        <xdr:cNvPicPr>
          <a:picLocks noChangeAspect="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51759357"/>
          <a:ext cx="830036" cy="450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204107</xdr:colOff>
      <xdr:row>383</xdr:row>
      <xdr:rowOff>50347</xdr:rowOff>
    </xdr:from>
    <xdr:to>
      <xdr:col>0</xdr:col>
      <xdr:colOff>1364796</xdr:colOff>
      <xdr:row>384</xdr:row>
      <xdr:rowOff>444954</xdr:rowOff>
    </xdr:to>
    <xdr:pic>
      <xdr:nvPicPr>
        <xdr:cNvPr id="368" name="Рисунок 367"/>
        <xdr:cNvPicPr>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204107" y="254122918"/>
          <a:ext cx="1160689" cy="775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390524</xdr:colOff>
      <xdr:row>393</xdr:row>
      <xdr:rowOff>54429</xdr:rowOff>
    </xdr:from>
    <xdr:to>
      <xdr:col>0</xdr:col>
      <xdr:colOff>1306285</xdr:colOff>
      <xdr:row>393</xdr:row>
      <xdr:rowOff>590550</xdr:rowOff>
    </xdr:to>
    <xdr:pic>
      <xdr:nvPicPr>
        <xdr:cNvPr id="369" name="Рисунок 368"/>
        <xdr:cNvPicPr>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390524" y="258576536"/>
          <a:ext cx="915761" cy="536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326571</xdr:colOff>
      <xdr:row>464</xdr:row>
      <xdr:rowOff>40822</xdr:rowOff>
    </xdr:from>
    <xdr:to>
      <xdr:col>0</xdr:col>
      <xdr:colOff>1415142</xdr:colOff>
      <xdr:row>464</xdr:row>
      <xdr:rowOff>680357</xdr:rowOff>
    </xdr:to>
    <xdr:pic>
      <xdr:nvPicPr>
        <xdr:cNvPr id="370" name="Рисунок 15" descr="cid:image001.jpg@01D5CD56.93873190"/>
        <xdr:cNvPicPr>
          <a:picLocks noChangeAspect="1" noChangeArrowheads="1"/>
        </xdr:cNvPicPr>
      </xdr:nvPicPr>
      <xdr:blipFill>
        <a:blip xmlns:r="http://schemas.openxmlformats.org/officeDocument/2006/relationships" r:embed="rId200" r:link="rId201" cstate="print">
          <a:extLst>
            <a:ext uri="{28A0092B-C50C-407E-A947-70E740481C1C}">
              <a14:useLocalDpi xmlns:a14="http://schemas.microsoft.com/office/drawing/2010/main" val="0"/>
            </a:ext>
          </a:extLst>
        </a:blip>
        <a:srcRect/>
        <a:stretch>
          <a:fillRect/>
        </a:stretch>
      </xdr:blipFill>
      <xdr:spPr bwMode="auto">
        <a:xfrm>
          <a:off x="326571" y="303384858"/>
          <a:ext cx="1088571" cy="639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721179</xdr:colOff>
      <xdr:row>16</xdr:row>
      <xdr:rowOff>0</xdr:rowOff>
    </xdr:from>
    <xdr:ext cx="159657" cy="394609"/>
    <xdr:sp macro="" textlink="">
      <xdr:nvSpPr>
        <xdr:cNvPr id="318" name="AutoShape 55" descr="https://apf52.mail.ru/cgi-bin/readmsg/%D1%84%D0%BE%D1%82%D0%BE%204.JPG?id=13910833370000000900%3B0%3B7&amp;mode=attachment&amp;channel&amp;bs=1306477&amp;bl=345174&amp;ct=image%2Fjpeg&amp;cn=%D1%84%D0%BE%D1%82%D0%BE%204.JPG&amp;cte=base64&amp;preview=1&amp;exif=1"/>
        <xdr:cNvSpPr>
          <a:spLocks noChangeAspect="1" noChangeArrowheads="1"/>
        </xdr:cNvSpPr>
      </xdr:nvSpPr>
      <xdr:spPr bwMode="auto">
        <a:xfrm>
          <a:off x="12981215" y="14382750"/>
          <a:ext cx="159657" cy="394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721179</xdr:colOff>
      <xdr:row>16</xdr:row>
      <xdr:rowOff>0</xdr:rowOff>
    </xdr:from>
    <xdr:ext cx="159657" cy="394609"/>
    <xdr:sp macro="" textlink="">
      <xdr:nvSpPr>
        <xdr:cNvPr id="330" name="AutoShape 55" descr="https://apf52.mail.ru/cgi-bin/readmsg/%D1%84%D0%BE%D1%82%D0%BE%204.JPG?id=13910833370000000900%3B0%3B7&amp;mode=attachment&amp;channel&amp;bs=1306477&amp;bl=345174&amp;ct=image%2Fjpeg&amp;cn=%D1%84%D0%BE%D1%82%D0%BE%204.JPG&amp;cte=base64&amp;preview=1&amp;exif=1"/>
        <xdr:cNvSpPr>
          <a:spLocks noChangeAspect="1" noChangeArrowheads="1"/>
        </xdr:cNvSpPr>
      </xdr:nvSpPr>
      <xdr:spPr bwMode="auto">
        <a:xfrm>
          <a:off x="12981215" y="14382750"/>
          <a:ext cx="159657" cy="394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893537</xdr:colOff>
      <xdr:row>72</xdr:row>
      <xdr:rowOff>594178</xdr:rowOff>
    </xdr:from>
    <xdr:to>
      <xdr:col>0</xdr:col>
      <xdr:colOff>1451429</xdr:colOff>
      <xdr:row>72</xdr:row>
      <xdr:rowOff>1192893</xdr:rowOff>
    </xdr:to>
    <xdr:pic>
      <xdr:nvPicPr>
        <xdr:cNvPr id="371" name="Рисунок 370"/>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893537" y="69412303"/>
          <a:ext cx="557892" cy="598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773340</xdr:colOff>
      <xdr:row>73</xdr:row>
      <xdr:rowOff>628194</xdr:rowOff>
    </xdr:from>
    <xdr:to>
      <xdr:col>0</xdr:col>
      <xdr:colOff>1494517</xdr:colOff>
      <xdr:row>73</xdr:row>
      <xdr:rowOff>1226909</xdr:rowOff>
    </xdr:to>
    <xdr:pic>
      <xdr:nvPicPr>
        <xdr:cNvPr id="372" name="Рисунок 371"/>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773340" y="70684569"/>
          <a:ext cx="721177" cy="598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762000</xdr:colOff>
      <xdr:row>195</xdr:row>
      <xdr:rowOff>136071</xdr:rowOff>
    </xdr:from>
    <xdr:to>
      <xdr:col>0</xdr:col>
      <xdr:colOff>1469571</xdr:colOff>
      <xdr:row>195</xdr:row>
      <xdr:rowOff>848942</xdr:rowOff>
    </xdr:to>
    <xdr:pic>
      <xdr:nvPicPr>
        <xdr:cNvPr id="375" name="Рисунок 374"/>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762000" y="158278285"/>
          <a:ext cx="707571" cy="71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870857</xdr:colOff>
      <xdr:row>203</xdr:row>
      <xdr:rowOff>258536</xdr:rowOff>
    </xdr:from>
    <xdr:to>
      <xdr:col>0</xdr:col>
      <xdr:colOff>1510393</xdr:colOff>
      <xdr:row>203</xdr:row>
      <xdr:rowOff>971407</xdr:rowOff>
    </xdr:to>
    <xdr:pic>
      <xdr:nvPicPr>
        <xdr:cNvPr id="376" name="Рисунок 375"/>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870857" y="168129857"/>
          <a:ext cx="639536" cy="71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408214</xdr:colOff>
      <xdr:row>483</xdr:row>
      <xdr:rowOff>40820</xdr:rowOff>
    </xdr:from>
    <xdr:to>
      <xdr:col>0</xdr:col>
      <xdr:colOff>1028609</xdr:colOff>
      <xdr:row>483</xdr:row>
      <xdr:rowOff>577849</xdr:rowOff>
    </xdr:to>
    <xdr:pic>
      <xdr:nvPicPr>
        <xdr:cNvPr id="313" name="Рисунок 312" descr="C:\Users\kulinicheva\AppData\Local\Microsoft\Windows\Temporary Internet Files\Content.Word\фото.jpg"/>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08214" y="324625606"/>
          <a:ext cx="620395" cy="537029"/>
        </a:xfrm>
        <a:prstGeom prst="rect">
          <a:avLst/>
        </a:prstGeom>
        <a:noFill/>
        <a:ln>
          <a:noFill/>
        </a:ln>
      </xdr:spPr>
    </xdr:pic>
    <xdr:clientData/>
  </xdr:twoCellAnchor>
  <xdr:twoCellAnchor editAs="oneCell">
    <xdr:from>
      <xdr:col>0</xdr:col>
      <xdr:colOff>260804</xdr:colOff>
      <xdr:row>506</xdr:row>
      <xdr:rowOff>95250</xdr:rowOff>
    </xdr:from>
    <xdr:to>
      <xdr:col>0</xdr:col>
      <xdr:colOff>1240518</xdr:colOff>
      <xdr:row>506</xdr:row>
      <xdr:rowOff>1401535</xdr:rowOff>
    </xdr:to>
    <xdr:pic>
      <xdr:nvPicPr>
        <xdr:cNvPr id="378" name="Рисунок 377" descr="HSD-800"/>
        <xdr:cNvPicPr/>
      </xdr:nvPicPr>
      <xdr:blipFill>
        <a:blip xmlns:r="http://schemas.openxmlformats.org/officeDocument/2006/relationships" r:embed="rId204" cstate="print"/>
        <a:stretch>
          <a:fillRect/>
        </a:stretch>
      </xdr:blipFill>
      <xdr:spPr>
        <a:xfrm>
          <a:off x="260804" y="389493125"/>
          <a:ext cx="979714" cy="1306285"/>
        </a:xfrm>
        <a:prstGeom prst="rect">
          <a:avLst/>
        </a:prstGeom>
        <a:noFill/>
        <a:ln w="9525">
          <a:noFill/>
        </a:ln>
      </xdr:spPr>
    </xdr:pic>
    <xdr:clientData/>
  </xdr:twoCellAnchor>
  <xdr:twoCellAnchor editAs="oneCell">
    <xdr:from>
      <xdr:col>0</xdr:col>
      <xdr:colOff>317501</xdr:colOff>
      <xdr:row>507</xdr:row>
      <xdr:rowOff>111125</xdr:rowOff>
    </xdr:from>
    <xdr:to>
      <xdr:col>0</xdr:col>
      <xdr:colOff>1229179</xdr:colOff>
      <xdr:row>507</xdr:row>
      <xdr:rowOff>1349375</xdr:rowOff>
    </xdr:to>
    <xdr:pic>
      <xdr:nvPicPr>
        <xdr:cNvPr id="379" name="Рисунок 378" descr="6)4)0Q8HKU}BD@2B2`@)_UJ"/>
        <xdr:cNvPicPr/>
      </xdr:nvPicPr>
      <xdr:blipFill>
        <a:blip xmlns:r="http://schemas.openxmlformats.org/officeDocument/2006/relationships" r:embed="rId205" cstate="print"/>
        <a:srcRect/>
        <a:stretch>
          <a:fillRect/>
        </a:stretch>
      </xdr:blipFill>
      <xdr:spPr bwMode="auto">
        <a:xfrm>
          <a:off x="317501" y="391064750"/>
          <a:ext cx="911678" cy="1238250"/>
        </a:xfrm>
        <a:prstGeom prst="rect">
          <a:avLst/>
        </a:prstGeom>
        <a:noFill/>
        <a:ln w="9525">
          <a:noFill/>
          <a:miter lim="800000"/>
          <a:headEnd/>
          <a:tailEnd/>
        </a:ln>
      </xdr:spPr>
    </xdr:pic>
    <xdr:clientData/>
  </xdr:twoCellAnchor>
  <xdr:twoCellAnchor editAs="oneCell">
    <xdr:from>
      <xdr:col>0</xdr:col>
      <xdr:colOff>285750</xdr:colOff>
      <xdr:row>95</xdr:row>
      <xdr:rowOff>23814</xdr:rowOff>
    </xdr:from>
    <xdr:to>
      <xdr:col>0</xdr:col>
      <xdr:colOff>1381125</xdr:colOff>
      <xdr:row>95</xdr:row>
      <xdr:rowOff>1210470</xdr:rowOff>
    </xdr:to>
    <xdr:pic>
      <xdr:nvPicPr>
        <xdr:cNvPr id="384" name="Рисунок 383" descr="Безымянный.jpg"/>
        <xdr:cNvPicPr>
          <a:picLocks noChangeAspect="1"/>
        </xdr:cNvPicPr>
      </xdr:nvPicPr>
      <xdr:blipFill>
        <a:blip xmlns:r="http://schemas.openxmlformats.org/officeDocument/2006/relationships" r:embed="rId206" cstate="print"/>
        <a:stretch>
          <a:fillRect/>
        </a:stretch>
      </xdr:blipFill>
      <xdr:spPr>
        <a:xfrm>
          <a:off x="285750" y="97069957"/>
          <a:ext cx="1095375" cy="1186656"/>
        </a:xfrm>
        <a:prstGeom prst="rect">
          <a:avLst/>
        </a:prstGeom>
      </xdr:spPr>
    </xdr:pic>
    <xdr:clientData/>
  </xdr:twoCellAnchor>
  <xdr:twoCellAnchor editAs="oneCell">
    <xdr:from>
      <xdr:col>0</xdr:col>
      <xdr:colOff>297656</xdr:colOff>
      <xdr:row>96</xdr:row>
      <xdr:rowOff>35719</xdr:rowOff>
    </xdr:from>
    <xdr:to>
      <xdr:col>0</xdr:col>
      <xdr:colOff>1393031</xdr:colOff>
      <xdr:row>97</xdr:row>
      <xdr:rowOff>0</xdr:rowOff>
    </xdr:to>
    <xdr:pic>
      <xdr:nvPicPr>
        <xdr:cNvPr id="385" name="Рисунок 384" descr="Безымянный.jpg"/>
        <xdr:cNvPicPr>
          <a:picLocks noChangeAspect="1"/>
        </xdr:cNvPicPr>
      </xdr:nvPicPr>
      <xdr:blipFill>
        <a:blip xmlns:r="http://schemas.openxmlformats.org/officeDocument/2006/relationships" r:embed="rId206" cstate="print"/>
        <a:stretch>
          <a:fillRect/>
        </a:stretch>
      </xdr:blipFill>
      <xdr:spPr>
        <a:xfrm>
          <a:off x="297656" y="84141469"/>
          <a:ext cx="1095375" cy="1186656"/>
        </a:xfrm>
        <a:prstGeom prst="rect">
          <a:avLst/>
        </a:prstGeom>
      </xdr:spPr>
    </xdr:pic>
    <xdr:clientData/>
  </xdr:twoCellAnchor>
  <xdr:twoCellAnchor editAs="oneCell">
    <xdr:from>
      <xdr:col>0</xdr:col>
      <xdr:colOff>321468</xdr:colOff>
      <xdr:row>97</xdr:row>
      <xdr:rowOff>71436</xdr:rowOff>
    </xdr:from>
    <xdr:to>
      <xdr:col>0</xdr:col>
      <xdr:colOff>1404937</xdr:colOff>
      <xdr:row>98</xdr:row>
      <xdr:rowOff>9445</xdr:rowOff>
    </xdr:to>
    <xdr:pic>
      <xdr:nvPicPr>
        <xdr:cNvPr id="386" name="Рисунок 385" descr="001.jpg"/>
        <xdr:cNvPicPr>
          <a:picLocks noChangeAspect="1"/>
        </xdr:cNvPicPr>
      </xdr:nvPicPr>
      <xdr:blipFill>
        <a:blip xmlns:r="http://schemas.openxmlformats.org/officeDocument/2006/relationships" r:embed="rId207" cstate="print"/>
        <a:stretch>
          <a:fillRect/>
        </a:stretch>
      </xdr:blipFill>
      <xdr:spPr>
        <a:xfrm flipH="1">
          <a:off x="321468" y="85405911"/>
          <a:ext cx="1083469" cy="1166733"/>
        </a:xfrm>
        <a:prstGeom prst="rect">
          <a:avLst/>
        </a:prstGeom>
      </xdr:spPr>
    </xdr:pic>
    <xdr:clientData/>
  </xdr:twoCellAnchor>
  <xdr:twoCellAnchor editAs="oneCell">
    <xdr:from>
      <xdr:col>0</xdr:col>
      <xdr:colOff>142875</xdr:colOff>
      <xdr:row>98</xdr:row>
      <xdr:rowOff>35721</xdr:rowOff>
    </xdr:from>
    <xdr:to>
      <xdr:col>0</xdr:col>
      <xdr:colOff>1406556</xdr:colOff>
      <xdr:row>99</xdr:row>
      <xdr:rowOff>2</xdr:rowOff>
    </xdr:to>
    <xdr:pic>
      <xdr:nvPicPr>
        <xdr:cNvPr id="387" name="Рисунок 386" descr="001.jpg"/>
        <xdr:cNvPicPr>
          <a:picLocks noChangeAspect="1"/>
        </xdr:cNvPicPr>
      </xdr:nvPicPr>
      <xdr:blipFill>
        <a:blip xmlns:r="http://schemas.openxmlformats.org/officeDocument/2006/relationships" r:embed="rId208" cstate="print"/>
        <a:stretch>
          <a:fillRect/>
        </a:stretch>
      </xdr:blipFill>
      <xdr:spPr>
        <a:xfrm>
          <a:off x="142875" y="86598921"/>
          <a:ext cx="1263681" cy="1193006"/>
        </a:xfrm>
        <a:prstGeom prst="rect">
          <a:avLst/>
        </a:prstGeom>
      </xdr:spPr>
    </xdr:pic>
    <xdr:clientData/>
  </xdr:twoCellAnchor>
  <xdr:twoCellAnchor editAs="oneCell">
    <xdr:from>
      <xdr:col>0</xdr:col>
      <xdr:colOff>0</xdr:colOff>
      <xdr:row>100</xdr:row>
      <xdr:rowOff>0</xdr:rowOff>
    </xdr:from>
    <xdr:to>
      <xdr:col>1</xdr:col>
      <xdr:colOff>130969</xdr:colOff>
      <xdr:row>101</xdr:row>
      <xdr:rowOff>0</xdr:rowOff>
    </xdr:to>
    <xdr:pic>
      <xdr:nvPicPr>
        <xdr:cNvPr id="388" name="Рисунок 387" descr="cibesa8000_xray-1024x1024.png"/>
        <xdr:cNvPicPr>
          <a:picLocks noChangeAspect="1"/>
        </xdr:cNvPicPr>
      </xdr:nvPicPr>
      <xdr:blipFill>
        <a:blip xmlns:r="http://schemas.openxmlformats.org/officeDocument/2006/relationships" r:embed="rId209" cstate="print"/>
        <a:stretch>
          <a:fillRect/>
        </a:stretch>
      </xdr:blipFill>
      <xdr:spPr>
        <a:xfrm>
          <a:off x="0" y="89477850"/>
          <a:ext cx="1664494" cy="1666875"/>
        </a:xfrm>
        <a:prstGeom prst="rect">
          <a:avLst/>
        </a:prstGeom>
      </xdr:spPr>
    </xdr:pic>
    <xdr:clientData/>
  </xdr:twoCellAnchor>
  <xdr:twoCellAnchor editAs="oneCell">
    <xdr:from>
      <xdr:col>0</xdr:col>
      <xdr:colOff>178594</xdr:colOff>
      <xdr:row>99</xdr:row>
      <xdr:rowOff>47626</xdr:rowOff>
    </xdr:from>
    <xdr:to>
      <xdr:col>0</xdr:col>
      <xdr:colOff>1166813</xdr:colOff>
      <xdr:row>99</xdr:row>
      <xdr:rowOff>1187194</xdr:rowOff>
    </xdr:to>
    <xdr:pic>
      <xdr:nvPicPr>
        <xdr:cNvPr id="389" name="Рисунок 388" descr="A5000.png"/>
        <xdr:cNvPicPr>
          <a:picLocks noChangeAspect="1"/>
        </xdr:cNvPicPr>
      </xdr:nvPicPr>
      <xdr:blipFill>
        <a:blip xmlns:r="http://schemas.openxmlformats.org/officeDocument/2006/relationships" r:embed="rId210" cstate="print"/>
        <a:stretch>
          <a:fillRect/>
        </a:stretch>
      </xdr:blipFill>
      <xdr:spPr>
        <a:xfrm>
          <a:off x="178594" y="87839551"/>
          <a:ext cx="988219" cy="1139568"/>
        </a:xfrm>
        <a:prstGeom prst="rect">
          <a:avLst/>
        </a:prstGeom>
      </xdr:spPr>
    </xdr:pic>
    <xdr:clientData/>
  </xdr:twoCellAnchor>
  <xdr:twoCellAnchor editAs="oneCell">
    <xdr:from>
      <xdr:col>0</xdr:col>
      <xdr:colOff>392906</xdr:colOff>
      <xdr:row>101</xdr:row>
      <xdr:rowOff>130969</xdr:rowOff>
    </xdr:from>
    <xdr:to>
      <xdr:col>0</xdr:col>
      <xdr:colOff>1186030</xdr:colOff>
      <xdr:row>102</xdr:row>
      <xdr:rowOff>2381</xdr:rowOff>
    </xdr:to>
    <xdr:pic>
      <xdr:nvPicPr>
        <xdr:cNvPr id="390" name="Picture 69"/>
        <xdr:cNvPicPr>
          <a:picLocks noChangeAspect="1" noChangeArrowheads="1"/>
        </xdr:cNvPicPr>
      </xdr:nvPicPr>
      <xdr:blipFill>
        <a:blip xmlns:r="http://schemas.openxmlformats.org/officeDocument/2006/relationships" r:embed="rId211" cstate="print"/>
        <a:srcRect/>
        <a:stretch>
          <a:fillRect/>
        </a:stretch>
      </xdr:blipFill>
      <xdr:spPr bwMode="auto">
        <a:xfrm>
          <a:off x="392906" y="91399519"/>
          <a:ext cx="793124" cy="1690688"/>
        </a:xfrm>
        <a:prstGeom prst="rect">
          <a:avLst/>
        </a:prstGeom>
        <a:noFill/>
        <a:ln w="1">
          <a:noFill/>
          <a:miter lim="800000"/>
          <a:headEnd/>
          <a:tailEnd type="none" w="med" len="med"/>
        </a:ln>
        <a:effectLst/>
      </xdr:spPr>
    </xdr:pic>
    <xdr:clientData/>
  </xdr:twoCellAnchor>
  <xdr:twoCellAnchor editAs="oneCell">
    <xdr:from>
      <xdr:col>0</xdr:col>
      <xdr:colOff>178595</xdr:colOff>
      <xdr:row>102</xdr:row>
      <xdr:rowOff>95251</xdr:rowOff>
    </xdr:from>
    <xdr:to>
      <xdr:col>0</xdr:col>
      <xdr:colOff>1154906</xdr:colOff>
      <xdr:row>102</xdr:row>
      <xdr:rowOff>1233109</xdr:rowOff>
    </xdr:to>
    <xdr:pic>
      <xdr:nvPicPr>
        <xdr:cNvPr id="391" name="Picture 70"/>
        <xdr:cNvPicPr>
          <a:picLocks noChangeAspect="1" noChangeArrowheads="1"/>
        </xdr:cNvPicPr>
      </xdr:nvPicPr>
      <xdr:blipFill>
        <a:blip xmlns:r="http://schemas.openxmlformats.org/officeDocument/2006/relationships" r:embed="rId212" cstate="print"/>
        <a:srcRect/>
        <a:stretch>
          <a:fillRect/>
        </a:stretch>
      </xdr:blipFill>
      <xdr:spPr bwMode="auto">
        <a:xfrm>
          <a:off x="178595" y="93249751"/>
          <a:ext cx="976311" cy="1858583"/>
        </a:xfrm>
        <a:prstGeom prst="rect">
          <a:avLst/>
        </a:prstGeom>
        <a:noFill/>
        <a:ln w="1">
          <a:noFill/>
          <a:miter lim="800000"/>
          <a:headEnd/>
          <a:tailEnd type="none" w="med" len="med"/>
        </a:ln>
        <a:effectLst/>
      </xdr:spPr>
    </xdr:pic>
    <xdr:clientData/>
  </xdr:twoCellAnchor>
  <xdr:twoCellAnchor editAs="oneCell">
    <xdr:from>
      <xdr:col>0</xdr:col>
      <xdr:colOff>435429</xdr:colOff>
      <xdr:row>80</xdr:row>
      <xdr:rowOff>147411</xdr:rowOff>
    </xdr:from>
    <xdr:to>
      <xdr:col>0</xdr:col>
      <xdr:colOff>1153432</xdr:colOff>
      <xdr:row>80</xdr:row>
      <xdr:rowOff>1346200</xdr:rowOff>
    </xdr:to>
    <xdr:pic>
      <xdr:nvPicPr>
        <xdr:cNvPr id="392" name="Рисунок 391"/>
        <xdr:cNvPicPr>
          <a:picLocks noChangeAspect="1"/>
        </xdr:cNvPicPr>
      </xdr:nvPicPr>
      <xdr:blipFill>
        <a:blip xmlns:r="http://schemas.openxmlformats.org/officeDocument/2006/relationships" r:embed="rId213" cstate="print">
          <a:extLst>
            <a:ext uri="{28A0092B-C50C-407E-A947-70E740481C1C}">
              <a14:useLocalDpi xmlns:a14="http://schemas.microsoft.com/office/drawing/2010/main" val="0"/>
            </a:ext>
          </a:extLst>
        </a:blip>
        <a:stretch>
          <a:fillRect/>
        </a:stretch>
      </xdr:blipFill>
      <xdr:spPr>
        <a:xfrm>
          <a:off x="435429" y="78284161"/>
          <a:ext cx="718003" cy="1198789"/>
        </a:xfrm>
        <a:prstGeom prst="rect">
          <a:avLst/>
        </a:prstGeom>
      </xdr:spPr>
    </xdr:pic>
    <xdr:clientData/>
  </xdr:twoCellAnchor>
  <xdr:twoCellAnchor editAs="oneCell">
    <xdr:from>
      <xdr:col>0</xdr:col>
      <xdr:colOff>54429</xdr:colOff>
      <xdr:row>353</xdr:row>
      <xdr:rowOff>219176</xdr:rowOff>
    </xdr:from>
    <xdr:to>
      <xdr:col>0</xdr:col>
      <xdr:colOff>1401535</xdr:colOff>
      <xdr:row>356</xdr:row>
      <xdr:rowOff>217715</xdr:rowOff>
    </xdr:to>
    <xdr:pic>
      <xdr:nvPicPr>
        <xdr:cNvPr id="394" name="Рисунок 393"/>
        <xdr:cNvPicPr>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54429" y="252196247"/>
          <a:ext cx="1347106" cy="1059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217714</xdr:colOff>
      <xdr:row>127</xdr:row>
      <xdr:rowOff>102054</xdr:rowOff>
    </xdr:from>
    <xdr:to>
      <xdr:col>0</xdr:col>
      <xdr:colOff>1320071</xdr:colOff>
      <xdr:row>127</xdr:row>
      <xdr:rowOff>911680</xdr:rowOff>
    </xdr:to>
    <xdr:pic>
      <xdr:nvPicPr>
        <xdr:cNvPr id="395" name="Рисунок 394" descr="WhatsApp Image 2020-10-14 at 16"/>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l="15210" t="4964" r="24767" b="7729"/>
        <a:stretch>
          <a:fillRect/>
        </a:stretch>
      </xdr:blipFill>
      <xdr:spPr bwMode="auto">
        <a:xfrm>
          <a:off x="217714" y="121845161"/>
          <a:ext cx="1102357" cy="80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217715</xdr:colOff>
      <xdr:row>142</xdr:row>
      <xdr:rowOff>102054</xdr:rowOff>
    </xdr:from>
    <xdr:to>
      <xdr:col>0</xdr:col>
      <xdr:colOff>1357125</xdr:colOff>
      <xdr:row>142</xdr:row>
      <xdr:rowOff>938894</xdr:rowOff>
    </xdr:to>
    <xdr:pic>
      <xdr:nvPicPr>
        <xdr:cNvPr id="396" name="Рисунок 395" descr="WhatsApp Image 2020-10-14 at 16"/>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l="15210" t="4964" r="24767" b="7729"/>
        <a:stretch>
          <a:fillRect/>
        </a:stretch>
      </xdr:blipFill>
      <xdr:spPr bwMode="auto">
        <a:xfrm>
          <a:off x="217715" y="130004004"/>
          <a:ext cx="1139410" cy="836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261256</xdr:colOff>
      <xdr:row>119</xdr:row>
      <xdr:rowOff>81643</xdr:rowOff>
    </xdr:from>
    <xdr:to>
      <xdr:col>0</xdr:col>
      <xdr:colOff>1428749</xdr:colOff>
      <xdr:row>119</xdr:row>
      <xdr:rowOff>941614</xdr:rowOff>
    </xdr:to>
    <xdr:pic>
      <xdr:nvPicPr>
        <xdr:cNvPr id="397" name="Рисунок 4"/>
        <xdr:cNvPicPr>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261256" y="113714893"/>
          <a:ext cx="1167493" cy="859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261257</xdr:colOff>
      <xdr:row>134</xdr:row>
      <xdr:rowOff>179614</xdr:rowOff>
    </xdr:from>
    <xdr:to>
      <xdr:col>0</xdr:col>
      <xdr:colOff>1137557</xdr:colOff>
      <xdr:row>134</xdr:row>
      <xdr:rowOff>941614</xdr:rowOff>
    </xdr:to>
    <xdr:pic>
      <xdr:nvPicPr>
        <xdr:cNvPr id="398" name="Рисунок 4"/>
        <xdr:cNvPicPr>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261257" y="113812864"/>
          <a:ext cx="8763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88447</xdr:colOff>
      <xdr:row>300</xdr:row>
      <xdr:rowOff>1183822</xdr:rowOff>
    </xdr:from>
    <xdr:to>
      <xdr:col>0</xdr:col>
      <xdr:colOff>1499065</xdr:colOff>
      <xdr:row>302</xdr:row>
      <xdr:rowOff>365126</xdr:rowOff>
    </xdr:to>
    <xdr:pic>
      <xdr:nvPicPr>
        <xdr:cNvPr id="399" name="Рисунок 398"/>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88447" y="250214947"/>
          <a:ext cx="1410618" cy="1784804"/>
        </a:xfrm>
        <a:prstGeom prst="rect">
          <a:avLst/>
        </a:prstGeom>
      </xdr:spPr>
    </xdr:pic>
    <xdr:clientData/>
  </xdr:twoCellAnchor>
  <xdr:twoCellAnchor editAs="oneCell">
    <xdr:from>
      <xdr:col>0</xdr:col>
      <xdr:colOff>54429</xdr:colOff>
      <xdr:row>303</xdr:row>
      <xdr:rowOff>113847</xdr:rowOff>
    </xdr:from>
    <xdr:to>
      <xdr:col>0</xdr:col>
      <xdr:colOff>1454837</xdr:colOff>
      <xdr:row>303</xdr:row>
      <xdr:rowOff>1143341</xdr:rowOff>
    </xdr:to>
    <xdr:pic>
      <xdr:nvPicPr>
        <xdr:cNvPr id="400" name="Рисунок 399"/>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54429" y="253145472"/>
          <a:ext cx="1400408" cy="1029494"/>
        </a:xfrm>
        <a:prstGeom prst="rect">
          <a:avLst/>
        </a:prstGeom>
      </xdr:spPr>
    </xdr:pic>
    <xdr:clientData/>
  </xdr:twoCellAnchor>
  <xdr:twoCellAnchor editAs="oneCell">
    <xdr:from>
      <xdr:col>0</xdr:col>
      <xdr:colOff>449035</xdr:colOff>
      <xdr:row>500</xdr:row>
      <xdr:rowOff>136072</xdr:rowOff>
    </xdr:from>
    <xdr:to>
      <xdr:col>0</xdr:col>
      <xdr:colOff>1363435</xdr:colOff>
      <xdr:row>500</xdr:row>
      <xdr:rowOff>804092</xdr:rowOff>
    </xdr:to>
    <xdr:pic>
      <xdr:nvPicPr>
        <xdr:cNvPr id="401" name="Рисунок 200"/>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49035" y="364494536"/>
          <a:ext cx="914400" cy="668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499</xdr:row>
      <xdr:rowOff>27214</xdr:rowOff>
    </xdr:from>
    <xdr:to>
      <xdr:col>0</xdr:col>
      <xdr:colOff>1304925</xdr:colOff>
      <xdr:row>499</xdr:row>
      <xdr:rowOff>725714</xdr:rowOff>
    </xdr:to>
    <xdr:pic>
      <xdr:nvPicPr>
        <xdr:cNvPr id="402" name="Рисунок 401" descr="https://sanok.ru/image/cache/data/product/santeh/2/10/889733-88973.1600x1000-500x500.jpg"/>
        <xdr:cNvPicPr/>
      </xdr:nvPicPr>
      <xdr:blipFill rotWithShape="1">
        <a:blip xmlns:r="http://schemas.openxmlformats.org/officeDocument/2006/relationships" r:embed="rId218" cstate="print">
          <a:extLst>
            <a:ext uri="{28A0092B-C50C-407E-A947-70E740481C1C}">
              <a14:useLocalDpi xmlns:a14="http://schemas.microsoft.com/office/drawing/2010/main" val="0"/>
            </a:ext>
          </a:extLst>
        </a:blip>
        <a:srcRect l="3986" r="5978" b="24094"/>
        <a:stretch/>
      </xdr:blipFill>
      <xdr:spPr bwMode="auto">
        <a:xfrm>
          <a:off x="476250" y="363487607"/>
          <a:ext cx="828675" cy="698500"/>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258536</xdr:colOff>
      <xdr:row>508</xdr:row>
      <xdr:rowOff>127000</xdr:rowOff>
    </xdr:from>
    <xdr:to>
      <xdr:col>0</xdr:col>
      <xdr:colOff>1301524</xdr:colOff>
      <xdr:row>508</xdr:row>
      <xdr:rowOff>1348581</xdr:rowOff>
    </xdr:to>
    <xdr:pic>
      <xdr:nvPicPr>
        <xdr:cNvPr id="403" name="Рисунок 8"/>
        <xdr:cNvPicPr>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258536" y="392588750"/>
          <a:ext cx="1042988" cy="1221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231321</xdr:colOff>
      <xdr:row>484</xdr:row>
      <xdr:rowOff>136070</xdr:rowOff>
    </xdr:from>
    <xdr:to>
      <xdr:col>0</xdr:col>
      <xdr:colOff>1266825</xdr:colOff>
      <xdr:row>484</xdr:row>
      <xdr:rowOff>631370</xdr:rowOff>
    </xdr:to>
    <xdr:pic>
      <xdr:nvPicPr>
        <xdr:cNvPr id="405" name="Рисунок 404" descr="20201021_141332"/>
        <xdr:cNvPicPr>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l="6767" t="11371" b="28563"/>
        <a:stretch>
          <a:fillRect/>
        </a:stretch>
      </xdr:blipFill>
      <xdr:spPr bwMode="auto">
        <a:xfrm>
          <a:off x="231321" y="356656820"/>
          <a:ext cx="1035504"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312964</xdr:colOff>
      <xdr:row>485</xdr:row>
      <xdr:rowOff>149678</xdr:rowOff>
    </xdr:from>
    <xdr:to>
      <xdr:col>0</xdr:col>
      <xdr:colOff>1319893</xdr:colOff>
      <xdr:row>485</xdr:row>
      <xdr:rowOff>734785</xdr:rowOff>
    </xdr:to>
    <xdr:pic>
      <xdr:nvPicPr>
        <xdr:cNvPr id="406" name="Рисунок 405"/>
        <xdr:cNvPicPr/>
      </xdr:nvPicPr>
      <xdr:blipFill rotWithShape="1">
        <a:blip xmlns:r="http://schemas.openxmlformats.org/officeDocument/2006/relationships" r:embed="rId221" cstate="print">
          <a:extLst>
            <a:ext uri="{28A0092B-C50C-407E-A947-70E740481C1C}">
              <a14:useLocalDpi xmlns:a14="http://schemas.microsoft.com/office/drawing/2010/main" val="0"/>
            </a:ext>
          </a:extLst>
        </a:blip>
        <a:srcRect l="17772" t="20625" r="8606" b="12500"/>
        <a:stretch/>
      </xdr:blipFill>
      <xdr:spPr bwMode="auto">
        <a:xfrm>
          <a:off x="312964" y="357391607"/>
          <a:ext cx="1006929" cy="585107"/>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299357</xdr:colOff>
      <xdr:row>128</xdr:row>
      <xdr:rowOff>108857</xdr:rowOff>
    </xdr:from>
    <xdr:to>
      <xdr:col>0</xdr:col>
      <xdr:colOff>1401714</xdr:colOff>
      <xdr:row>128</xdr:row>
      <xdr:rowOff>918483</xdr:rowOff>
    </xdr:to>
    <xdr:pic>
      <xdr:nvPicPr>
        <xdr:cNvPr id="414" name="Рисунок 413" descr="WhatsApp Image 2020-10-14 at 16"/>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l="15210" t="4964" r="24767" b="7729"/>
        <a:stretch>
          <a:fillRect/>
        </a:stretch>
      </xdr:blipFill>
      <xdr:spPr bwMode="auto">
        <a:xfrm>
          <a:off x="299357" y="124587000"/>
          <a:ext cx="1102357" cy="80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299357</xdr:colOff>
      <xdr:row>143</xdr:row>
      <xdr:rowOff>108857</xdr:rowOff>
    </xdr:from>
    <xdr:to>
      <xdr:col>0</xdr:col>
      <xdr:colOff>1401714</xdr:colOff>
      <xdr:row>143</xdr:row>
      <xdr:rowOff>918483</xdr:rowOff>
    </xdr:to>
    <xdr:pic>
      <xdr:nvPicPr>
        <xdr:cNvPr id="415" name="Рисунок 414" descr="WhatsApp Image 2020-10-14 at 16"/>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l="15210" t="4964" r="24767" b="7729"/>
        <a:stretch>
          <a:fillRect/>
        </a:stretch>
      </xdr:blipFill>
      <xdr:spPr bwMode="auto">
        <a:xfrm>
          <a:off x="299357" y="124587000"/>
          <a:ext cx="1102357" cy="80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151</xdr:row>
      <xdr:rowOff>102054</xdr:rowOff>
    </xdr:from>
    <xdr:to>
      <xdr:col>0</xdr:col>
      <xdr:colOff>1388107</xdr:colOff>
      <xdr:row>151</xdr:row>
      <xdr:rowOff>911680</xdr:rowOff>
    </xdr:to>
    <xdr:pic>
      <xdr:nvPicPr>
        <xdr:cNvPr id="416" name="Рисунок 415" descr="WhatsApp Image 2020-10-14 at 16"/>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l="15210" t="4964" r="24767" b="7729"/>
        <a:stretch>
          <a:fillRect/>
        </a:stretch>
      </xdr:blipFill>
      <xdr:spPr bwMode="auto">
        <a:xfrm>
          <a:off x="285750" y="147304125"/>
          <a:ext cx="1102357" cy="809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353785</xdr:colOff>
      <xdr:row>511</xdr:row>
      <xdr:rowOff>217715</xdr:rowOff>
    </xdr:from>
    <xdr:to>
      <xdr:col>0</xdr:col>
      <xdr:colOff>1279071</xdr:colOff>
      <xdr:row>511</xdr:row>
      <xdr:rowOff>1115787</xdr:rowOff>
    </xdr:to>
    <xdr:pic>
      <xdr:nvPicPr>
        <xdr:cNvPr id="407" name="Рисунок 406" descr="https://sanok.ru/image/cache/data/photos/1036-500x500.png"/>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353785" y="396552965"/>
          <a:ext cx="925286" cy="898072"/>
        </a:xfrm>
        <a:prstGeom prst="rect">
          <a:avLst/>
        </a:prstGeom>
        <a:noFill/>
        <a:ln>
          <a:noFill/>
        </a:ln>
      </xdr:spPr>
    </xdr:pic>
    <xdr:clientData/>
  </xdr:twoCellAnchor>
  <xdr:twoCellAnchor editAs="oneCell">
    <xdr:from>
      <xdr:col>0</xdr:col>
      <xdr:colOff>326571</xdr:colOff>
      <xdr:row>512</xdr:row>
      <xdr:rowOff>54428</xdr:rowOff>
    </xdr:from>
    <xdr:to>
      <xdr:col>0</xdr:col>
      <xdr:colOff>1360714</xdr:colOff>
      <xdr:row>512</xdr:row>
      <xdr:rowOff>1047750</xdr:rowOff>
    </xdr:to>
    <xdr:pic>
      <xdr:nvPicPr>
        <xdr:cNvPr id="408" name="Рисунок 407" descr="https://sanok.ru/image/cache/data/drag_and_drop/15640459946020-500x500.jpg"/>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326571" y="397791214"/>
          <a:ext cx="1034143" cy="993322"/>
        </a:xfrm>
        <a:prstGeom prst="rect">
          <a:avLst/>
        </a:prstGeom>
        <a:noFill/>
        <a:ln>
          <a:noFill/>
        </a:ln>
      </xdr:spPr>
    </xdr:pic>
    <xdr:clientData/>
  </xdr:twoCellAnchor>
  <xdr:twoCellAnchor editAs="oneCell">
    <xdr:from>
      <xdr:col>0</xdr:col>
      <xdr:colOff>272143</xdr:colOff>
      <xdr:row>513</xdr:row>
      <xdr:rowOff>68036</xdr:rowOff>
    </xdr:from>
    <xdr:to>
      <xdr:col>0</xdr:col>
      <xdr:colOff>1374321</xdr:colOff>
      <xdr:row>513</xdr:row>
      <xdr:rowOff>1129393</xdr:rowOff>
    </xdr:to>
    <xdr:pic>
      <xdr:nvPicPr>
        <xdr:cNvPr id="410" name="Рисунок 409" descr="https://sanok.ru/image/cache/data/photos/6499-500x500.png"/>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272143" y="399206357"/>
          <a:ext cx="1102178" cy="1061357"/>
        </a:xfrm>
        <a:prstGeom prst="rect">
          <a:avLst/>
        </a:prstGeom>
        <a:noFill/>
        <a:ln>
          <a:noFill/>
        </a:ln>
      </xdr:spPr>
    </xdr:pic>
    <xdr:clientData/>
  </xdr:twoCellAnchor>
  <xdr:twoCellAnchor editAs="oneCell">
    <xdr:from>
      <xdr:col>0</xdr:col>
      <xdr:colOff>272143</xdr:colOff>
      <xdr:row>514</xdr:row>
      <xdr:rowOff>108857</xdr:rowOff>
    </xdr:from>
    <xdr:to>
      <xdr:col>0</xdr:col>
      <xdr:colOff>1279070</xdr:colOff>
      <xdr:row>514</xdr:row>
      <xdr:rowOff>1156606</xdr:rowOff>
    </xdr:to>
    <xdr:pic>
      <xdr:nvPicPr>
        <xdr:cNvPr id="411" name="Рисунок 410" descr="https://sanok.ru/image/cache/data/2018_07_27/5509B003-0288-5509B003-0288-500x500.jpg"/>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272143" y="400090821"/>
          <a:ext cx="1006927" cy="1047749"/>
        </a:xfrm>
        <a:prstGeom prst="rect">
          <a:avLst/>
        </a:prstGeom>
        <a:noFill/>
        <a:ln>
          <a:noFill/>
        </a:ln>
      </xdr:spPr>
    </xdr:pic>
    <xdr:clientData/>
  </xdr:twoCellAnchor>
  <xdr:twoCellAnchor editAs="oneCell">
    <xdr:from>
      <xdr:col>0</xdr:col>
      <xdr:colOff>381000</xdr:colOff>
      <xdr:row>515</xdr:row>
      <xdr:rowOff>149679</xdr:rowOff>
    </xdr:from>
    <xdr:to>
      <xdr:col>0</xdr:col>
      <xdr:colOff>1133475</xdr:colOff>
      <xdr:row>515</xdr:row>
      <xdr:rowOff>902154</xdr:rowOff>
    </xdr:to>
    <xdr:pic>
      <xdr:nvPicPr>
        <xdr:cNvPr id="412" name="Рисунок 411" descr="https://sanok.ru/image/cache/data/product/santeh/2/12/96921-smesitel-rossinka-a35-51-dlya-bide.1000x1000-500x500.jpg"/>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381000" y="401424322"/>
          <a:ext cx="752475" cy="752475"/>
        </a:xfrm>
        <a:prstGeom prst="rect">
          <a:avLst/>
        </a:prstGeom>
        <a:noFill/>
        <a:ln>
          <a:noFill/>
        </a:ln>
      </xdr:spPr>
    </xdr:pic>
    <xdr:clientData/>
  </xdr:twoCellAnchor>
  <xdr:twoCellAnchor editAs="oneCell">
    <xdr:from>
      <xdr:col>0</xdr:col>
      <xdr:colOff>299357</xdr:colOff>
      <xdr:row>516</xdr:row>
      <xdr:rowOff>68036</xdr:rowOff>
    </xdr:from>
    <xdr:to>
      <xdr:col>0</xdr:col>
      <xdr:colOff>1279070</xdr:colOff>
      <xdr:row>516</xdr:row>
      <xdr:rowOff>1020535</xdr:rowOff>
    </xdr:to>
    <xdr:pic>
      <xdr:nvPicPr>
        <xdr:cNvPr id="417" name="Рисунок 416" descr="https://sanok.ru/image/cache/data/product/santeh/2/10/88896-smesitel-lemark-plus-factor-lm1608c-dlya-bide.1000x1000-500x500.jpg"/>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299357" y="402322393"/>
          <a:ext cx="979713" cy="952499"/>
        </a:xfrm>
        <a:prstGeom prst="rect">
          <a:avLst/>
        </a:prstGeom>
        <a:noFill/>
        <a:ln>
          <a:noFill/>
        </a:ln>
      </xdr:spPr>
    </xdr:pic>
    <xdr:clientData/>
  </xdr:twoCellAnchor>
  <xdr:twoCellAnchor editAs="oneCell">
    <xdr:from>
      <xdr:col>0</xdr:col>
      <xdr:colOff>353785</xdr:colOff>
      <xdr:row>517</xdr:row>
      <xdr:rowOff>136071</xdr:rowOff>
    </xdr:from>
    <xdr:to>
      <xdr:col>0</xdr:col>
      <xdr:colOff>1325335</xdr:colOff>
      <xdr:row>517</xdr:row>
      <xdr:rowOff>1107621</xdr:rowOff>
    </xdr:to>
    <xdr:pic>
      <xdr:nvPicPr>
        <xdr:cNvPr id="418" name="Рисунок 417" descr="https://sanok.ru/image/cache/data/drag_and_drop/1598438078s1200-500x500.jpg"/>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353785" y="403547035"/>
          <a:ext cx="971550" cy="971550"/>
        </a:xfrm>
        <a:prstGeom prst="rect">
          <a:avLst/>
        </a:prstGeom>
        <a:noFill/>
        <a:ln>
          <a:noFill/>
        </a:ln>
      </xdr:spPr>
    </xdr:pic>
    <xdr:clientData/>
  </xdr:twoCellAnchor>
  <xdr:twoCellAnchor editAs="oneCell">
    <xdr:from>
      <xdr:col>0</xdr:col>
      <xdr:colOff>235858</xdr:colOff>
      <xdr:row>75</xdr:row>
      <xdr:rowOff>161017</xdr:rowOff>
    </xdr:from>
    <xdr:to>
      <xdr:col>0</xdr:col>
      <xdr:colOff>1310822</xdr:colOff>
      <xdr:row>75</xdr:row>
      <xdr:rowOff>1195160</xdr:rowOff>
    </xdr:to>
    <xdr:pic>
      <xdr:nvPicPr>
        <xdr:cNvPr id="365" name="Picture 3" descr="Mac:Users:Olga:Desktop:ПОСТАВЩИКИ:меркурий:пума :PastedGraphic-1.jpg"/>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235858" y="71884267"/>
          <a:ext cx="1074964" cy="1034143"/>
        </a:xfrm>
        <a:prstGeom prst="rect">
          <a:avLst/>
        </a:prstGeom>
        <a:noFill/>
        <a:ln>
          <a:noFill/>
        </a:ln>
      </xdr:spPr>
    </xdr:pic>
    <xdr:clientData/>
  </xdr:twoCellAnchor>
  <xdr:twoCellAnchor editAs="oneCell">
    <xdr:from>
      <xdr:col>0</xdr:col>
      <xdr:colOff>272143</xdr:colOff>
      <xdr:row>76</xdr:row>
      <xdr:rowOff>122464</xdr:rowOff>
    </xdr:from>
    <xdr:to>
      <xdr:col>0</xdr:col>
      <xdr:colOff>1306285</xdr:colOff>
      <xdr:row>76</xdr:row>
      <xdr:rowOff>1183822</xdr:rowOff>
    </xdr:to>
    <xdr:pic>
      <xdr:nvPicPr>
        <xdr:cNvPr id="419" name="Picture 2" descr="Mac:Users:Olga:Desktop:ПОСТАВЩИКИ:меркурий:пума :IMG_3620.JPG"/>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272143" y="68838535"/>
          <a:ext cx="1034142" cy="1061358"/>
        </a:xfrm>
        <a:prstGeom prst="rect">
          <a:avLst/>
        </a:prstGeom>
        <a:noFill/>
        <a:ln>
          <a:noFill/>
        </a:ln>
      </xdr:spPr>
    </xdr:pic>
    <xdr:clientData/>
  </xdr:twoCellAnchor>
  <xdr:twoCellAnchor editAs="oneCell">
    <xdr:from>
      <xdr:col>0</xdr:col>
      <xdr:colOff>176893</xdr:colOff>
      <xdr:row>77</xdr:row>
      <xdr:rowOff>40821</xdr:rowOff>
    </xdr:from>
    <xdr:to>
      <xdr:col>0</xdr:col>
      <xdr:colOff>1333500</xdr:colOff>
      <xdr:row>77</xdr:row>
      <xdr:rowOff>1197428</xdr:rowOff>
    </xdr:to>
    <xdr:pic>
      <xdr:nvPicPr>
        <xdr:cNvPr id="420" name="Picture 10" descr="Mac:Users:Olga:Desktop:ПОСТАВЩИКИ:меркурий:барс:s2__3-1_big.jpg"/>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176893" y="70049571"/>
          <a:ext cx="1156607" cy="1156607"/>
        </a:xfrm>
        <a:prstGeom prst="rect">
          <a:avLst/>
        </a:prstGeom>
        <a:noFill/>
        <a:ln>
          <a:noFill/>
        </a:ln>
      </xdr:spPr>
    </xdr:pic>
    <xdr:clientData/>
  </xdr:twoCellAnchor>
  <xdr:twoCellAnchor editAs="oneCell">
    <xdr:from>
      <xdr:col>0</xdr:col>
      <xdr:colOff>231322</xdr:colOff>
      <xdr:row>78</xdr:row>
      <xdr:rowOff>136071</xdr:rowOff>
    </xdr:from>
    <xdr:to>
      <xdr:col>0</xdr:col>
      <xdr:colOff>1401536</xdr:colOff>
      <xdr:row>78</xdr:row>
      <xdr:rowOff>1211035</xdr:rowOff>
    </xdr:to>
    <xdr:pic>
      <xdr:nvPicPr>
        <xdr:cNvPr id="421" name="Picture 9" descr="Mac:Users:Olga:Desktop:ПОСТАВЩИКИ:меркурий:лама:s2__2-3_big.jpg"/>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231322" y="71437500"/>
          <a:ext cx="1170214" cy="1074964"/>
        </a:xfrm>
        <a:prstGeom prst="rect">
          <a:avLst/>
        </a:prstGeom>
        <a:noFill/>
        <a:ln>
          <a:noFill/>
        </a:ln>
      </xdr:spPr>
    </xdr:pic>
    <xdr:clientData/>
  </xdr:twoCellAnchor>
  <xdr:twoCellAnchor editAs="oneCell">
    <xdr:from>
      <xdr:col>0</xdr:col>
      <xdr:colOff>353786</xdr:colOff>
      <xdr:row>79</xdr:row>
      <xdr:rowOff>136072</xdr:rowOff>
    </xdr:from>
    <xdr:to>
      <xdr:col>0</xdr:col>
      <xdr:colOff>1238250</xdr:colOff>
      <xdr:row>79</xdr:row>
      <xdr:rowOff>1047750</xdr:rowOff>
    </xdr:to>
    <xdr:pic>
      <xdr:nvPicPr>
        <xdr:cNvPr id="422" name="Picture 1" descr="Mac:Users:Olga:Desktop:ПОСТАВЩИКИ:меркурий:пума авиа:0.jpg"/>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353786" y="77145697"/>
          <a:ext cx="884464" cy="911678"/>
        </a:xfrm>
        <a:prstGeom prst="rect">
          <a:avLst/>
        </a:prstGeom>
        <a:noFill/>
        <a:ln>
          <a:noFill/>
        </a:ln>
      </xdr:spPr>
    </xdr:pic>
    <xdr:clientData/>
  </xdr:twoCellAnchor>
  <xdr:twoCellAnchor editAs="oneCell">
    <xdr:from>
      <xdr:col>0</xdr:col>
      <xdr:colOff>285751</xdr:colOff>
      <xdr:row>36</xdr:row>
      <xdr:rowOff>176893</xdr:rowOff>
    </xdr:from>
    <xdr:to>
      <xdr:col>0</xdr:col>
      <xdr:colOff>1288416</xdr:colOff>
      <xdr:row>36</xdr:row>
      <xdr:rowOff>1381125</xdr:rowOff>
    </xdr:to>
    <xdr:pic>
      <xdr:nvPicPr>
        <xdr:cNvPr id="423" name="Рисунок 422" descr="C:\Users\kulinicheva\AppData\Local\Microsoft\Windows\Temporary Internet Files\Content.Word\20210113_155158 (2).jpg"/>
        <xdr:cNvPicPr/>
      </xdr:nvPicPr>
      <xdr:blipFill rotWithShape="1">
        <a:blip xmlns:r="http://schemas.openxmlformats.org/officeDocument/2006/relationships" r:embed="rId234" cstate="print">
          <a:extLst>
            <a:ext uri="{28A0092B-C50C-407E-A947-70E740481C1C}">
              <a14:useLocalDpi xmlns:a14="http://schemas.microsoft.com/office/drawing/2010/main" val="0"/>
            </a:ext>
          </a:extLst>
        </a:blip>
        <a:srcRect l="7027" t="3441" r="6559" b="4423"/>
        <a:stretch/>
      </xdr:blipFill>
      <xdr:spPr bwMode="auto">
        <a:xfrm>
          <a:off x="285751" y="39308768"/>
          <a:ext cx="1002665" cy="120423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88447</xdr:colOff>
      <xdr:row>37</xdr:row>
      <xdr:rowOff>106589</xdr:rowOff>
    </xdr:from>
    <xdr:to>
      <xdr:col>0</xdr:col>
      <xdr:colOff>823233</xdr:colOff>
      <xdr:row>37</xdr:row>
      <xdr:rowOff>1000125</xdr:rowOff>
    </xdr:to>
    <xdr:pic>
      <xdr:nvPicPr>
        <xdr:cNvPr id="413" name="Рисунок 412" descr="C:\Users\kulinicheva\AppData\Local\Microsoft\Windows\Temporary Internet Files\Content.Word\20210113_155158 (2).jpg"/>
        <xdr:cNvPicPr/>
      </xdr:nvPicPr>
      <xdr:blipFill rotWithShape="1">
        <a:blip xmlns:r="http://schemas.openxmlformats.org/officeDocument/2006/relationships" r:embed="rId235" cstate="print">
          <a:extLst>
            <a:ext uri="{28A0092B-C50C-407E-A947-70E740481C1C}">
              <a14:useLocalDpi xmlns:a14="http://schemas.microsoft.com/office/drawing/2010/main" val="0"/>
            </a:ext>
          </a:extLst>
        </a:blip>
        <a:srcRect l="7027" t="3441" r="6559" b="4423"/>
        <a:stretch/>
      </xdr:blipFill>
      <xdr:spPr bwMode="auto">
        <a:xfrm>
          <a:off x="88447" y="40746589"/>
          <a:ext cx="734786" cy="893536"/>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730250</xdr:colOff>
      <xdr:row>37</xdr:row>
      <xdr:rowOff>907143</xdr:rowOff>
    </xdr:from>
    <xdr:to>
      <xdr:col>0</xdr:col>
      <xdr:colOff>1384572</xdr:colOff>
      <xdr:row>37</xdr:row>
      <xdr:rowOff>1514362</xdr:rowOff>
    </xdr:to>
    <xdr:pic>
      <xdr:nvPicPr>
        <xdr:cNvPr id="424" name="Рисунок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30250" y="41547143"/>
          <a:ext cx="654322"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358774</xdr:colOff>
      <xdr:row>137</xdr:row>
      <xdr:rowOff>73025</xdr:rowOff>
    </xdr:from>
    <xdr:to>
      <xdr:col>0</xdr:col>
      <xdr:colOff>988259</xdr:colOff>
      <xdr:row>137</xdr:row>
      <xdr:rowOff>750661</xdr:rowOff>
    </xdr:to>
    <xdr:pic>
      <xdr:nvPicPr>
        <xdr:cNvPr id="425" name="Рисунок 424"/>
        <xdr:cNvPicPr>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358774" y="146964400"/>
          <a:ext cx="629485" cy="677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435428</xdr:colOff>
      <xdr:row>122</xdr:row>
      <xdr:rowOff>120197</xdr:rowOff>
    </xdr:from>
    <xdr:to>
      <xdr:col>0</xdr:col>
      <xdr:colOff>1133475</xdr:colOff>
      <xdr:row>122</xdr:row>
      <xdr:rowOff>865578</xdr:rowOff>
    </xdr:to>
    <xdr:pic>
      <xdr:nvPicPr>
        <xdr:cNvPr id="427" name="Рисунок 426"/>
        <xdr:cNvPicPr>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35428" y="132295447"/>
          <a:ext cx="698047" cy="745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730250</xdr:colOff>
      <xdr:row>10</xdr:row>
      <xdr:rowOff>965939</xdr:rowOff>
    </xdr:to>
    <xdr:pic>
      <xdr:nvPicPr>
        <xdr:cNvPr id="18" name="Рисунок 17"/>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0" y="13462000"/>
          <a:ext cx="730250" cy="965939"/>
        </a:xfrm>
        <a:prstGeom prst="rect">
          <a:avLst/>
        </a:prstGeom>
      </xdr:spPr>
    </xdr:pic>
    <xdr:clientData/>
  </xdr:twoCellAnchor>
  <xdr:twoCellAnchor editAs="oneCell">
    <xdr:from>
      <xdr:col>0</xdr:col>
      <xdr:colOff>396875</xdr:colOff>
      <xdr:row>10</xdr:row>
      <xdr:rowOff>984250</xdr:rowOff>
    </xdr:from>
    <xdr:to>
      <xdr:col>0</xdr:col>
      <xdr:colOff>1478915</xdr:colOff>
      <xdr:row>10</xdr:row>
      <xdr:rowOff>2017522</xdr:rowOff>
    </xdr:to>
    <xdr:pic>
      <xdr:nvPicPr>
        <xdr:cNvPr id="21" name="Рисунок 20"/>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396875" y="14446250"/>
          <a:ext cx="1082040" cy="1033272"/>
        </a:xfrm>
        <a:prstGeom prst="rect">
          <a:avLst/>
        </a:prstGeom>
      </xdr:spPr>
    </xdr:pic>
    <xdr:clientData/>
  </xdr:twoCellAnchor>
  <xdr:twoCellAnchor>
    <xdr:from>
      <xdr:col>0</xdr:col>
      <xdr:colOff>396875</xdr:colOff>
      <xdr:row>489</xdr:row>
      <xdr:rowOff>95250</xdr:rowOff>
    </xdr:from>
    <xdr:to>
      <xdr:col>0</xdr:col>
      <xdr:colOff>1254125</xdr:colOff>
      <xdr:row>489</xdr:row>
      <xdr:rowOff>676275</xdr:rowOff>
    </xdr:to>
    <xdr:pic>
      <xdr:nvPicPr>
        <xdr:cNvPr id="404" name="图片 2"/>
        <xdr:cNvPicPr>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396875" y="381508000"/>
          <a:ext cx="8572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476250</xdr:colOff>
      <xdr:row>490</xdr:row>
      <xdr:rowOff>95250</xdr:rowOff>
    </xdr:from>
    <xdr:to>
      <xdr:col>0</xdr:col>
      <xdr:colOff>1066800</xdr:colOff>
      <xdr:row>490</xdr:row>
      <xdr:rowOff>936625</xdr:rowOff>
    </xdr:to>
    <xdr:pic>
      <xdr:nvPicPr>
        <xdr:cNvPr id="428" name="Picture 4042"/>
        <xdr:cNvPicPr>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382301750"/>
          <a:ext cx="590550" cy="841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492125</xdr:colOff>
      <xdr:row>491</xdr:row>
      <xdr:rowOff>31751</xdr:rowOff>
    </xdr:from>
    <xdr:to>
      <xdr:col>0</xdr:col>
      <xdr:colOff>1105013</xdr:colOff>
      <xdr:row>491</xdr:row>
      <xdr:rowOff>1190625</xdr:rowOff>
    </xdr:to>
    <xdr:pic>
      <xdr:nvPicPr>
        <xdr:cNvPr id="429" name="Picture 5534"/>
        <xdr:cNvPicPr>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92125" y="383270126"/>
          <a:ext cx="612888" cy="115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460375</xdr:colOff>
      <xdr:row>492</xdr:row>
      <xdr:rowOff>142875</xdr:rowOff>
    </xdr:from>
    <xdr:to>
      <xdr:col>0</xdr:col>
      <xdr:colOff>1190625</xdr:colOff>
      <xdr:row>492</xdr:row>
      <xdr:rowOff>1266396</xdr:rowOff>
    </xdr:to>
    <xdr:pic>
      <xdr:nvPicPr>
        <xdr:cNvPr id="430" name="Picture 5533"/>
        <xdr:cNvPicPr>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60375" y="384635375"/>
          <a:ext cx="730250" cy="1123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31751</xdr:colOff>
      <xdr:row>487</xdr:row>
      <xdr:rowOff>95250</xdr:rowOff>
    </xdr:from>
    <xdr:to>
      <xdr:col>0</xdr:col>
      <xdr:colOff>1476951</xdr:colOff>
      <xdr:row>487</xdr:row>
      <xdr:rowOff>777875</xdr:rowOff>
    </xdr:to>
    <xdr:pic>
      <xdr:nvPicPr>
        <xdr:cNvPr id="431" name="Рисунок 27"/>
        <xdr:cNvPicPr>
          <a:picLocks noChangeAspect="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31751" y="382301750"/>
          <a:ext cx="1445200" cy="68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460375</xdr:rowOff>
    </xdr:from>
    <xdr:to>
      <xdr:col>0</xdr:col>
      <xdr:colOff>1414780</xdr:colOff>
      <xdr:row>16</xdr:row>
      <xdr:rowOff>222250</xdr:rowOff>
    </xdr:to>
    <xdr:pic>
      <xdr:nvPicPr>
        <xdr:cNvPr id="354" name="Рисунок 353"/>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a:xfrm>
          <a:off x="0" y="21129625"/>
          <a:ext cx="1414780" cy="952500"/>
        </a:xfrm>
        <a:prstGeom prst="rect">
          <a:avLst/>
        </a:prstGeom>
      </xdr:spPr>
    </xdr:pic>
    <xdr:clientData/>
  </xdr:twoCellAnchor>
  <xdr:twoCellAnchor editAs="oneCell">
    <xdr:from>
      <xdr:col>0</xdr:col>
      <xdr:colOff>396875</xdr:colOff>
      <xdr:row>123</xdr:row>
      <xdr:rowOff>206375</xdr:rowOff>
    </xdr:from>
    <xdr:to>
      <xdr:col>0</xdr:col>
      <xdr:colOff>1214120</xdr:colOff>
      <xdr:row>123</xdr:row>
      <xdr:rowOff>883285</xdr:rowOff>
    </xdr:to>
    <xdr:pic>
      <xdr:nvPicPr>
        <xdr:cNvPr id="433" name="Рисунок 432"/>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396875" y="131206875"/>
          <a:ext cx="817245" cy="676910"/>
        </a:xfrm>
        <a:prstGeom prst="rect">
          <a:avLst/>
        </a:prstGeom>
      </xdr:spPr>
    </xdr:pic>
    <xdr:clientData/>
  </xdr:twoCellAnchor>
  <xdr:twoCellAnchor editAs="oneCell">
    <xdr:from>
      <xdr:col>0</xdr:col>
      <xdr:colOff>269875</xdr:colOff>
      <xdr:row>138</xdr:row>
      <xdr:rowOff>79375</xdr:rowOff>
    </xdr:from>
    <xdr:to>
      <xdr:col>0</xdr:col>
      <xdr:colOff>1087120</xdr:colOff>
      <xdr:row>138</xdr:row>
      <xdr:rowOff>756285</xdr:rowOff>
    </xdr:to>
    <xdr:pic>
      <xdr:nvPicPr>
        <xdr:cNvPr id="434" name="Рисунок 433"/>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269875" y="148002625"/>
          <a:ext cx="817245" cy="676910"/>
        </a:xfrm>
        <a:prstGeom prst="rect">
          <a:avLst/>
        </a:prstGeom>
      </xdr:spPr>
    </xdr:pic>
    <xdr:clientData/>
  </xdr:twoCellAnchor>
  <xdr:twoCellAnchor editAs="oneCell">
    <xdr:from>
      <xdr:col>0</xdr:col>
      <xdr:colOff>15875</xdr:colOff>
      <xdr:row>236</xdr:row>
      <xdr:rowOff>333375</xdr:rowOff>
    </xdr:from>
    <xdr:to>
      <xdr:col>0</xdr:col>
      <xdr:colOff>564515</xdr:colOff>
      <xdr:row>238</xdr:row>
      <xdr:rowOff>24765</xdr:rowOff>
    </xdr:to>
    <xdr:pic>
      <xdr:nvPicPr>
        <xdr:cNvPr id="435" name="Рисунок 434"/>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a:xfrm>
          <a:off x="15875" y="219233750"/>
          <a:ext cx="548640" cy="739140"/>
        </a:xfrm>
        <a:prstGeom prst="rect">
          <a:avLst/>
        </a:prstGeom>
      </xdr:spPr>
    </xdr:pic>
    <xdr:clientData/>
  </xdr:twoCellAnchor>
  <xdr:twoCellAnchor editAs="oneCell">
    <xdr:from>
      <xdr:col>0</xdr:col>
      <xdr:colOff>746125</xdr:colOff>
      <xdr:row>236</xdr:row>
      <xdr:rowOff>285750</xdr:rowOff>
    </xdr:from>
    <xdr:to>
      <xdr:col>0</xdr:col>
      <xdr:colOff>1333500</xdr:colOff>
      <xdr:row>238</xdr:row>
      <xdr:rowOff>60960</xdr:rowOff>
    </xdr:to>
    <xdr:pic>
      <xdr:nvPicPr>
        <xdr:cNvPr id="436" name="Рисунок 435"/>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746125" y="219186125"/>
          <a:ext cx="587375" cy="822960"/>
        </a:xfrm>
        <a:prstGeom prst="rect">
          <a:avLst/>
        </a:prstGeom>
      </xdr:spPr>
    </xdr:pic>
    <xdr:clientData/>
  </xdr:twoCellAnchor>
  <xdr:twoCellAnchor editAs="oneCell">
    <xdr:from>
      <xdr:col>0</xdr:col>
      <xdr:colOff>95250</xdr:colOff>
      <xdr:row>228</xdr:row>
      <xdr:rowOff>127000</xdr:rowOff>
    </xdr:from>
    <xdr:to>
      <xdr:col>0</xdr:col>
      <xdr:colOff>727710</xdr:colOff>
      <xdr:row>230</xdr:row>
      <xdr:rowOff>38100</xdr:rowOff>
    </xdr:to>
    <xdr:pic>
      <xdr:nvPicPr>
        <xdr:cNvPr id="437" name="Рисунок 436"/>
        <xdr:cNvPicPr/>
      </xdr:nvPicPr>
      <xdr:blipFill>
        <a:blip xmlns:r="http://schemas.openxmlformats.org/officeDocument/2006/relationships" r:embed="rId248" cstate="print">
          <a:extLst>
            <a:ext uri="{28A0092B-C50C-407E-A947-70E740481C1C}">
              <a14:useLocalDpi xmlns:a14="http://schemas.microsoft.com/office/drawing/2010/main" val="0"/>
            </a:ext>
          </a:extLst>
        </a:blip>
        <a:stretch>
          <a:fillRect/>
        </a:stretch>
      </xdr:blipFill>
      <xdr:spPr>
        <a:xfrm>
          <a:off x="95250" y="216376250"/>
          <a:ext cx="632460" cy="609600"/>
        </a:xfrm>
        <a:prstGeom prst="rect">
          <a:avLst/>
        </a:prstGeom>
      </xdr:spPr>
    </xdr:pic>
    <xdr:clientData/>
  </xdr:twoCellAnchor>
  <xdr:twoCellAnchor editAs="oneCell">
    <xdr:from>
      <xdr:col>0</xdr:col>
      <xdr:colOff>746125</xdr:colOff>
      <xdr:row>230</xdr:row>
      <xdr:rowOff>142875</xdr:rowOff>
    </xdr:from>
    <xdr:to>
      <xdr:col>0</xdr:col>
      <xdr:colOff>1348105</xdr:colOff>
      <xdr:row>232</xdr:row>
      <xdr:rowOff>6985</xdr:rowOff>
    </xdr:to>
    <xdr:pic>
      <xdr:nvPicPr>
        <xdr:cNvPr id="438" name="Рисунок 437"/>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746125" y="217090625"/>
          <a:ext cx="601980" cy="594360"/>
        </a:xfrm>
        <a:prstGeom prst="rect">
          <a:avLst/>
        </a:prstGeom>
      </xdr:spPr>
    </xdr:pic>
    <xdr:clientData/>
  </xdr:twoCellAnchor>
  <xdr:twoCellAnchor editAs="oneCell">
    <xdr:from>
      <xdr:col>0</xdr:col>
      <xdr:colOff>190500</xdr:colOff>
      <xdr:row>380</xdr:row>
      <xdr:rowOff>158750</xdr:rowOff>
    </xdr:from>
    <xdr:to>
      <xdr:col>0</xdr:col>
      <xdr:colOff>1322070</xdr:colOff>
      <xdr:row>382</xdr:row>
      <xdr:rowOff>210820</xdr:rowOff>
    </xdr:to>
    <xdr:pic>
      <xdr:nvPicPr>
        <xdr:cNvPr id="439" name="Рисунок 438"/>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a:xfrm>
          <a:off x="190500" y="299561250"/>
          <a:ext cx="1131570" cy="814070"/>
        </a:xfrm>
        <a:prstGeom prst="rect">
          <a:avLst/>
        </a:prstGeom>
      </xdr:spPr>
    </xdr:pic>
    <xdr:clientData/>
  </xdr:twoCellAnchor>
  <xdr:twoCellAnchor editAs="oneCell">
    <xdr:from>
      <xdr:col>0</xdr:col>
      <xdr:colOff>460375</xdr:colOff>
      <xdr:row>121</xdr:row>
      <xdr:rowOff>174625</xdr:rowOff>
    </xdr:from>
    <xdr:to>
      <xdr:col>0</xdr:col>
      <xdr:colOff>920750</xdr:colOff>
      <xdr:row>121</xdr:row>
      <xdr:rowOff>876697</xdr:rowOff>
    </xdr:to>
    <xdr:pic>
      <xdr:nvPicPr>
        <xdr:cNvPr id="440" name="Рисунок 439"/>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460375" y="131365625"/>
          <a:ext cx="460375" cy="702072"/>
        </a:xfrm>
        <a:prstGeom prst="rect">
          <a:avLst/>
        </a:prstGeom>
      </xdr:spPr>
    </xdr:pic>
    <xdr:clientData/>
  </xdr:twoCellAnchor>
  <xdr:twoCellAnchor editAs="oneCell">
    <xdr:from>
      <xdr:col>0</xdr:col>
      <xdr:colOff>523875</xdr:colOff>
      <xdr:row>136</xdr:row>
      <xdr:rowOff>79375</xdr:rowOff>
    </xdr:from>
    <xdr:to>
      <xdr:col>0</xdr:col>
      <xdr:colOff>984250</xdr:colOff>
      <xdr:row>136</xdr:row>
      <xdr:rowOff>781447</xdr:rowOff>
    </xdr:to>
    <xdr:pic>
      <xdr:nvPicPr>
        <xdr:cNvPr id="441" name="Рисунок 440"/>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523875" y="146240500"/>
          <a:ext cx="460375" cy="702072"/>
        </a:xfrm>
        <a:prstGeom prst="rect">
          <a:avLst/>
        </a:prstGeom>
      </xdr:spPr>
    </xdr:pic>
    <xdr:clientData/>
  </xdr:twoCellAnchor>
  <xdr:twoCellAnchor editAs="oneCell">
    <xdr:from>
      <xdr:col>0</xdr:col>
      <xdr:colOff>63500</xdr:colOff>
      <xdr:row>430</xdr:row>
      <xdr:rowOff>95250</xdr:rowOff>
    </xdr:from>
    <xdr:to>
      <xdr:col>0</xdr:col>
      <xdr:colOff>1484290</xdr:colOff>
      <xdr:row>431</xdr:row>
      <xdr:rowOff>539750</xdr:rowOff>
    </xdr:to>
    <xdr:pic>
      <xdr:nvPicPr>
        <xdr:cNvPr id="355" name="Рисунок 354"/>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63500" y="337026250"/>
          <a:ext cx="142079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95251</xdr:colOff>
      <xdr:row>284</xdr:row>
      <xdr:rowOff>142875</xdr:rowOff>
    </xdr:from>
    <xdr:to>
      <xdr:col>0</xdr:col>
      <xdr:colOff>1492251</xdr:colOff>
      <xdr:row>284</xdr:row>
      <xdr:rowOff>645584</xdr:rowOff>
    </xdr:to>
    <xdr:pic>
      <xdr:nvPicPr>
        <xdr:cNvPr id="14872" name="Рисунок 14871"/>
        <xdr:cNvPicPr>
          <a:picLocks noChangeAspect="1"/>
        </xdr:cNvPicPr>
      </xdr:nvPicPr>
      <xdr:blipFill>
        <a:blip xmlns:r="http://schemas.openxmlformats.org/officeDocument/2006/relationships" r:embed="rId253" cstate="print"/>
        <a:stretch>
          <a:fillRect/>
        </a:stretch>
      </xdr:blipFill>
      <xdr:spPr>
        <a:xfrm>
          <a:off x="95251" y="245205250"/>
          <a:ext cx="1397000" cy="502709"/>
        </a:xfrm>
        <a:prstGeom prst="rect">
          <a:avLst/>
        </a:prstGeom>
      </xdr:spPr>
    </xdr:pic>
    <xdr:clientData/>
  </xdr:twoCellAnchor>
  <xdr:twoCellAnchor editAs="oneCell">
    <xdr:from>
      <xdr:col>0</xdr:col>
      <xdr:colOff>190500</xdr:colOff>
      <xdr:row>285</xdr:row>
      <xdr:rowOff>79375</xdr:rowOff>
    </xdr:from>
    <xdr:to>
      <xdr:col>0</xdr:col>
      <xdr:colOff>1464674</xdr:colOff>
      <xdr:row>285</xdr:row>
      <xdr:rowOff>707317</xdr:rowOff>
    </xdr:to>
    <xdr:pic>
      <xdr:nvPicPr>
        <xdr:cNvPr id="14873" name="Рисунок 14872"/>
        <xdr:cNvPicPr>
          <a:picLocks noChangeAspect="1"/>
        </xdr:cNvPicPr>
      </xdr:nvPicPr>
      <xdr:blipFill>
        <a:blip xmlns:r="http://schemas.openxmlformats.org/officeDocument/2006/relationships" r:embed="rId254" cstate="print"/>
        <a:stretch>
          <a:fillRect/>
        </a:stretch>
      </xdr:blipFill>
      <xdr:spPr>
        <a:xfrm>
          <a:off x="190500" y="245887875"/>
          <a:ext cx="1274174" cy="627942"/>
        </a:xfrm>
        <a:prstGeom prst="rect">
          <a:avLst/>
        </a:prstGeom>
      </xdr:spPr>
    </xdr:pic>
    <xdr:clientData/>
  </xdr:twoCellAnchor>
  <xdr:twoCellAnchor editAs="oneCell">
    <xdr:from>
      <xdr:col>0</xdr:col>
      <xdr:colOff>190500</xdr:colOff>
      <xdr:row>62</xdr:row>
      <xdr:rowOff>15876</xdr:rowOff>
    </xdr:from>
    <xdr:to>
      <xdr:col>0</xdr:col>
      <xdr:colOff>1349375</xdr:colOff>
      <xdr:row>62</xdr:row>
      <xdr:rowOff>752880</xdr:rowOff>
    </xdr:to>
    <xdr:pic>
      <xdr:nvPicPr>
        <xdr:cNvPr id="14868" name="Рисунок 14867"/>
        <xdr:cNvPicPr>
          <a:picLocks noChangeAspect="1"/>
        </xdr:cNvPicPr>
      </xdr:nvPicPr>
      <xdr:blipFill>
        <a:blip xmlns:r="http://schemas.openxmlformats.org/officeDocument/2006/relationships" r:embed="rId255" cstate="print"/>
        <a:stretch>
          <a:fillRect/>
        </a:stretch>
      </xdr:blipFill>
      <xdr:spPr>
        <a:xfrm>
          <a:off x="190500" y="63579376"/>
          <a:ext cx="1158875" cy="737004"/>
        </a:xfrm>
        <a:prstGeom prst="rect">
          <a:avLst/>
        </a:prstGeom>
      </xdr:spPr>
    </xdr:pic>
    <xdr:clientData/>
  </xdr:twoCellAnchor>
  <xdr:twoCellAnchor editAs="oneCell">
    <xdr:from>
      <xdr:col>0</xdr:col>
      <xdr:colOff>95250</xdr:colOff>
      <xdr:row>63</xdr:row>
      <xdr:rowOff>95250</xdr:rowOff>
    </xdr:from>
    <xdr:to>
      <xdr:col>0</xdr:col>
      <xdr:colOff>1476375</xdr:colOff>
      <xdr:row>63</xdr:row>
      <xdr:rowOff>619125</xdr:rowOff>
    </xdr:to>
    <xdr:pic>
      <xdr:nvPicPr>
        <xdr:cNvPr id="373" name="Рисунок 372"/>
        <xdr:cNvPicPr/>
      </xdr:nvPicPr>
      <xdr:blipFill rotWithShape="1">
        <a:blip xmlns:r="http://schemas.openxmlformats.org/officeDocument/2006/relationships" r:embed="rId256" cstate="print">
          <a:extLst>
            <a:ext uri="{28A0092B-C50C-407E-A947-70E740481C1C}">
              <a14:useLocalDpi xmlns:a14="http://schemas.microsoft.com/office/drawing/2010/main" val="0"/>
            </a:ext>
          </a:extLst>
        </a:blip>
        <a:srcRect r="3915" b="20652"/>
        <a:stretch/>
      </xdr:blipFill>
      <xdr:spPr bwMode="auto">
        <a:xfrm>
          <a:off x="95250" y="64420750"/>
          <a:ext cx="1381125" cy="523875"/>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19050</xdr:rowOff>
        </xdr:from>
        <xdr:to>
          <xdr:col>0</xdr:col>
          <xdr:colOff>0</xdr:colOff>
          <xdr:row>2</xdr:row>
          <xdr:rowOff>38100</xdr:rowOff>
        </xdr:to>
        <xdr:sp macro="" textlink="">
          <xdr:nvSpPr>
            <xdr:cNvPr id="1092" name="Object 68" hidden="1">
              <a:extLst>
                <a:ext uri="{63B3BB69-23CF-44E3-9099-C40C66FF867C}">
                  <a14:compatExt spid="_x0000_s109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pageSetUpPr fitToPage="1"/>
  </sheetPr>
  <dimension ref="A1:BHM544"/>
  <sheetViews>
    <sheetView tabSelected="1" zoomScale="75" zoomScaleNormal="75" zoomScaleSheetLayoutView="80" workbookViewId="0">
      <pane ySplit="1" topLeftCell="A527" activePane="bottomLeft" state="frozen"/>
      <selection pane="bottomLeft" activeCell="D541" sqref="D541:G541"/>
    </sheetView>
  </sheetViews>
  <sheetFormatPr defaultColWidth="2.42578125" defaultRowHeight="23.25" x14ac:dyDescent="0.25"/>
  <cols>
    <col min="1" max="1" width="23" style="4" customWidth="1"/>
    <col min="2" max="2" width="15.140625" style="95" customWidth="1"/>
    <col min="3" max="3" width="138" style="4" customWidth="1"/>
    <col min="4" max="4" width="7.7109375" style="35" customWidth="1"/>
    <col min="5" max="5" width="12.5703125" style="35" customWidth="1"/>
    <col min="6" max="6" width="0.140625" style="36" customWidth="1"/>
    <col min="7" max="7" width="13.5703125" style="36" customWidth="1"/>
    <col min="8" max="23" width="2.42578125" style="2"/>
    <col min="24" max="24" width="11.5703125" style="2" customWidth="1"/>
    <col min="25" max="27" width="2.42578125" style="2"/>
    <col min="28" max="39" width="2.42578125" style="3"/>
    <col min="40" max="237" width="2.42578125" style="4"/>
    <col min="238" max="238" width="23" style="4" customWidth="1"/>
    <col min="239" max="239" width="15.140625" style="4" customWidth="1"/>
    <col min="240" max="240" width="138" style="4" customWidth="1"/>
    <col min="241" max="241" width="7.7109375" style="4" customWidth="1"/>
    <col min="242" max="242" width="11.5703125" style="4" customWidth="1"/>
    <col min="243" max="243" width="11.7109375" style="4" customWidth="1"/>
    <col min="244" max="244" width="12.28515625" style="4" customWidth="1"/>
    <col min="245" max="245" width="11" style="4" customWidth="1"/>
    <col min="246" max="246" width="10.42578125" style="4" customWidth="1"/>
    <col min="247" max="247" width="12.42578125" style="4" customWidth="1"/>
    <col min="248" max="493" width="2.42578125" style="4"/>
    <col min="494" max="494" width="23" style="4" customWidth="1"/>
    <col min="495" max="495" width="15.140625" style="4" customWidth="1"/>
    <col min="496" max="496" width="138" style="4" customWidth="1"/>
    <col min="497" max="497" width="7.7109375" style="4" customWidth="1"/>
    <col min="498" max="498" width="11.5703125" style="4" customWidth="1"/>
    <col min="499" max="499" width="11.7109375" style="4" customWidth="1"/>
    <col min="500" max="500" width="12.28515625" style="4" customWidth="1"/>
    <col min="501" max="501" width="11" style="4" customWidth="1"/>
    <col min="502" max="502" width="10.42578125" style="4" customWidth="1"/>
    <col min="503" max="503" width="12.42578125" style="4" customWidth="1"/>
    <col min="504" max="749" width="2.42578125" style="4"/>
    <col min="750" max="750" width="23" style="4" customWidth="1"/>
    <col min="751" max="751" width="15.140625" style="4" customWidth="1"/>
    <col min="752" max="752" width="138" style="4" customWidth="1"/>
    <col min="753" max="753" width="7.7109375" style="4" customWidth="1"/>
    <col min="754" max="754" width="11.5703125" style="4" customWidth="1"/>
    <col min="755" max="755" width="11.7109375" style="4" customWidth="1"/>
    <col min="756" max="756" width="12.28515625" style="4" customWidth="1"/>
    <col min="757" max="757" width="11" style="4" customWidth="1"/>
    <col min="758" max="758" width="10.42578125" style="4" customWidth="1"/>
    <col min="759" max="759" width="12.42578125" style="4" customWidth="1"/>
    <col min="760" max="1005" width="2.42578125" style="4"/>
    <col min="1006" max="1006" width="23" style="4" customWidth="1"/>
    <col min="1007" max="1007" width="15.140625" style="4" customWidth="1"/>
    <col min="1008" max="1008" width="138" style="4" customWidth="1"/>
    <col min="1009" max="1009" width="7.7109375" style="4" customWidth="1"/>
    <col min="1010" max="1010" width="11.5703125" style="4" customWidth="1"/>
    <col min="1011" max="1011" width="11.7109375" style="4" customWidth="1"/>
    <col min="1012" max="1012" width="12.28515625" style="4" customWidth="1"/>
    <col min="1013" max="1013" width="11" style="4" customWidth="1"/>
    <col min="1014" max="1014" width="10.42578125" style="4" customWidth="1"/>
    <col min="1015" max="1015" width="12.42578125" style="4" customWidth="1"/>
    <col min="1016" max="1261" width="2.42578125" style="4"/>
    <col min="1262" max="1262" width="23" style="4" customWidth="1"/>
    <col min="1263" max="1263" width="15.140625" style="4" customWidth="1"/>
    <col min="1264" max="1264" width="138" style="4" customWidth="1"/>
    <col min="1265" max="1265" width="7.7109375" style="4" customWidth="1"/>
    <col min="1266" max="1266" width="11.5703125" style="4" customWidth="1"/>
    <col min="1267" max="1267" width="11.7109375" style="4" customWidth="1"/>
    <col min="1268" max="1268" width="12.28515625" style="4" customWidth="1"/>
    <col min="1269" max="1269" width="11" style="4" customWidth="1"/>
    <col min="1270" max="1270" width="10.42578125" style="4" customWidth="1"/>
    <col min="1271" max="1271" width="12.42578125" style="4" customWidth="1"/>
    <col min="1272" max="1517" width="2.42578125" style="4"/>
    <col min="1518" max="1518" width="23" style="4" customWidth="1"/>
    <col min="1519" max="1519" width="15.140625" style="4" customWidth="1"/>
    <col min="1520" max="1520" width="138" style="4" customWidth="1"/>
    <col min="1521" max="1521" width="7.7109375" style="4" customWidth="1"/>
    <col min="1522" max="1522" width="11.5703125" style="4" customWidth="1"/>
    <col min="1523" max="1523" width="11.7109375" style="4" customWidth="1"/>
    <col min="1524" max="1524" width="12.28515625" style="4" customWidth="1"/>
    <col min="1525" max="1525" width="11" style="4" customWidth="1"/>
    <col min="1526" max="1526" width="10.42578125" style="4" customWidth="1"/>
    <col min="1527" max="1527" width="12.42578125" style="4" customWidth="1"/>
    <col min="1528" max="1773" width="2.42578125" style="4"/>
    <col min="1774" max="1774" width="23" style="4" customWidth="1"/>
    <col min="1775" max="1775" width="15.140625" style="4" customWidth="1"/>
    <col min="1776" max="1776" width="138" style="4" customWidth="1"/>
    <col min="1777" max="1777" width="7.7109375" style="4" customWidth="1"/>
    <col min="1778" max="1778" width="11.5703125" style="4" customWidth="1"/>
    <col min="1779" max="1779" width="11.7109375" style="4" customWidth="1"/>
    <col min="1780" max="1780" width="12.28515625" style="4" customWidth="1"/>
    <col min="1781" max="1781" width="11" style="4" customWidth="1"/>
    <col min="1782" max="1782" width="10.42578125" style="4" customWidth="1"/>
    <col min="1783" max="1783" width="12.42578125" style="4" customWidth="1"/>
    <col min="1784" max="2029" width="2.42578125" style="4"/>
    <col min="2030" max="2030" width="23" style="4" customWidth="1"/>
    <col min="2031" max="2031" width="15.140625" style="4" customWidth="1"/>
    <col min="2032" max="2032" width="138" style="4" customWidth="1"/>
    <col min="2033" max="2033" width="7.7109375" style="4" customWidth="1"/>
    <col min="2034" max="2034" width="11.5703125" style="4" customWidth="1"/>
    <col min="2035" max="2035" width="11.7109375" style="4" customWidth="1"/>
    <col min="2036" max="2036" width="12.28515625" style="4" customWidth="1"/>
    <col min="2037" max="2037" width="11" style="4" customWidth="1"/>
    <col min="2038" max="2038" width="10.42578125" style="4" customWidth="1"/>
    <col min="2039" max="2039" width="12.42578125" style="4" customWidth="1"/>
    <col min="2040" max="2285" width="2.42578125" style="4"/>
    <col min="2286" max="2286" width="23" style="4" customWidth="1"/>
    <col min="2287" max="2287" width="15.140625" style="4" customWidth="1"/>
    <col min="2288" max="2288" width="138" style="4" customWidth="1"/>
    <col min="2289" max="2289" width="7.7109375" style="4" customWidth="1"/>
    <col min="2290" max="2290" width="11.5703125" style="4" customWidth="1"/>
    <col min="2291" max="2291" width="11.7109375" style="4" customWidth="1"/>
    <col min="2292" max="2292" width="12.28515625" style="4" customWidth="1"/>
    <col min="2293" max="2293" width="11" style="4" customWidth="1"/>
    <col min="2294" max="2294" width="10.42578125" style="4" customWidth="1"/>
    <col min="2295" max="2295" width="12.42578125" style="4" customWidth="1"/>
    <col min="2296" max="2541" width="2.42578125" style="4"/>
    <col min="2542" max="2542" width="23" style="4" customWidth="1"/>
    <col min="2543" max="2543" width="15.140625" style="4" customWidth="1"/>
    <col min="2544" max="2544" width="138" style="4" customWidth="1"/>
    <col min="2545" max="2545" width="7.7109375" style="4" customWidth="1"/>
    <col min="2546" max="2546" width="11.5703125" style="4" customWidth="1"/>
    <col min="2547" max="2547" width="11.7109375" style="4" customWidth="1"/>
    <col min="2548" max="2548" width="12.28515625" style="4" customWidth="1"/>
    <col min="2549" max="2549" width="11" style="4" customWidth="1"/>
    <col min="2550" max="2550" width="10.42578125" style="4" customWidth="1"/>
    <col min="2551" max="2551" width="12.42578125" style="4" customWidth="1"/>
    <col min="2552" max="2797" width="2.42578125" style="4"/>
    <col min="2798" max="2798" width="23" style="4" customWidth="1"/>
    <col min="2799" max="2799" width="15.140625" style="4" customWidth="1"/>
    <col min="2800" max="2800" width="138" style="4" customWidth="1"/>
    <col min="2801" max="2801" width="7.7109375" style="4" customWidth="1"/>
    <col min="2802" max="2802" width="11.5703125" style="4" customWidth="1"/>
    <col min="2803" max="2803" width="11.7109375" style="4" customWidth="1"/>
    <col min="2804" max="2804" width="12.28515625" style="4" customWidth="1"/>
    <col min="2805" max="2805" width="11" style="4" customWidth="1"/>
    <col min="2806" max="2806" width="10.42578125" style="4" customWidth="1"/>
    <col min="2807" max="2807" width="12.42578125" style="4" customWidth="1"/>
    <col min="2808" max="3053" width="2.42578125" style="4"/>
    <col min="3054" max="3054" width="23" style="4" customWidth="1"/>
    <col min="3055" max="3055" width="15.140625" style="4" customWidth="1"/>
    <col min="3056" max="3056" width="138" style="4" customWidth="1"/>
    <col min="3057" max="3057" width="7.7109375" style="4" customWidth="1"/>
    <col min="3058" max="3058" width="11.5703125" style="4" customWidth="1"/>
    <col min="3059" max="3059" width="11.7109375" style="4" customWidth="1"/>
    <col min="3060" max="3060" width="12.28515625" style="4" customWidth="1"/>
    <col min="3061" max="3061" width="11" style="4" customWidth="1"/>
    <col min="3062" max="3062" width="10.42578125" style="4" customWidth="1"/>
    <col min="3063" max="3063" width="12.42578125" style="4" customWidth="1"/>
    <col min="3064" max="3309" width="2.42578125" style="4"/>
    <col min="3310" max="3310" width="23" style="4" customWidth="1"/>
    <col min="3311" max="3311" width="15.140625" style="4" customWidth="1"/>
    <col min="3312" max="3312" width="138" style="4" customWidth="1"/>
    <col min="3313" max="3313" width="7.7109375" style="4" customWidth="1"/>
    <col min="3314" max="3314" width="11.5703125" style="4" customWidth="1"/>
    <col min="3315" max="3315" width="11.7109375" style="4" customWidth="1"/>
    <col min="3316" max="3316" width="12.28515625" style="4" customWidth="1"/>
    <col min="3317" max="3317" width="11" style="4" customWidth="1"/>
    <col min="3318" max="3318" width="10.42578125" style="4" customWidth="1"/>
    <col min="3319" max="3319" width="12.42578125" style="4" customWidth="1"/>
    <col min="3320" max="3565" width="2.42578125" style="4"/>
    <col min="3566" max="3566" width="23" style="4" customWidth="1"/>
    <col min="3567" max="3567" width="15.140625" style="4" customWidth="1"/>
    <col min="3568" max="3568" width="138" style="4" customWidth="1"/>
    <col min="3569" max="3569" width="7.7109375" style="4" customWidth="1"/>
    <col min="3570" max="3570" width="11.5703125" style="4" customWidth="1"/>
    <col min="3571" max="3571" width="11.7109375" style="4" customWidth="1"/>
    <col min="3572" max="3572" width="12.28515625" style="4" customWidth="1"/>
    <col min="3573" max="3573" width="11" style="4" customWidth="1"/>
    <col min="3574" max="3574" width="10.42578125" style="4" customWidth="1"/>
    <col min="3575" max="3575" width="12.42578125" style="4" customWidth="1"/>
    <col min="3576" max="3821" width="2.42578125" style="4"/>
    <col min="3822" max="3822" width="23" style="4" customWidth="1"/>
    <col min="3823" max="3823" width="15.140625" style="4" customWidth="1"/>
    <col min="3824" max="3824" width="138" style="4" customWidth="1"/>
    <col min="3825" max="3825" width="7.7109375" style="4" customWidth="1"/>
    <col min="3826" max="3826" width="11.5703125" style="4" customWidth="1"/>
    <col min="3827" max="3827" width="11.7109375" style="4" customWidth="1"/>
    <col min="3828" max="3828" width="12.28515625" style="4" customWidth="1"/>
    <col min="3829" max="3829" width="11" style="4" customWidth="1"/>
    <col min="3830" max="3830" width="10.42578125" style="4" customWidth="1"/>
    <col min="3831" max="3831" width="12.42578125" style="4" customWidth="1"/>
    <col min="3832" max="4077" width="2.42578125" style="4"/>
    <col min="4078" max="4078" width="23" style="4" customWidth="1"/>
    <col min="4079" max="4079" width="15.140625" style="4" customWidth="1"/>
    <col min="4080" max="4080" width="138" style="4" customWidth="1"/>
    <col min="4081" max="4081" width="7.7109375" style="4" customWidth="1"/>
    <col min="4082" max="4082" width="11.5703125" style="4" customWidth="1"/>
    <col min="4083" max="4083" width="11.7109375" style="4" customWidth="1"/>
    <col min="4084" max="4084" width="12.28515625" style="4" customWidth="1"/>
    <col min="4085" max="4085" width="11" style="4" customWidth="1"/>
    <col min="4086" max="4086" width="10.42578125" style="4" customWidth="1"/>
    <col min="4087" max="4087" width="12.42578125" style="4" customWidth="1"/>
    <col min="4088" max="4333" width="2.42578125" style="4"/>
    <col min="4334" max="4334" width="23" style="4" customWidth="1"/>
    <col min="4335" max="4335" width="15.140625" style="4" customWidth="1"/>
    <col min="4336" max="4336" width="138" style="4" customWidth="1"/>
    <col min="4337" max="4337" width="7.7109375" style="4" customWidth="1"/>
    <col min="4338" max="4338" width="11.5703125" style="4" customWidth="1"/>
    <col min="4339" max="4339" width="11.7109375" style="4" customWidth="1"/>
    <col min="4340" max="4340" width="12.28515625" style="4" customWidth="1"/>
    <col min="4341" max="4341" width="11" style="4" customWidth="1"/>
    <col min="4342" max="4342" width="10.42578125" style="4" customWidth="1"/>
    <col min="4343" max="4343" width="12.42578125" style="4" customWidth="1"/>
    <col min="4344" max="4589" width="2.42578125" style="4"/>
    <col min="4590" max="4590" width="23" style="4" customWidth="1"/>
    <col min="4591" max="4591" width="15.140625" style="4" customWidth="1"/>
    <col min="4592" max="4592" width="138" style="4" customWidth="1"/>
    <col min="4593" max="4593" width="7.7109375" style="4" customWidth="1"/>
    <col min="4594" max="4594" width="11.5703125" style="4" customWidth="1"/>
    <col min="4595" max="4595" width="11.7109375" style="4" customWidth="1"/>
    <col min="4596" max="4596" width="12.28515625" style="4" customWidth="1"/>
    <col min="4597" max="4597" width="11" style="4" customWidth="1"/>
    <col min="4598" max="4598" width="10.42578125" style="4" customWidth="1"/>
    <col min="4599" max="4599" width="12.42578125" style="4" customWidth="1"/>
    <col min="4600" max="4845" width="2.42578125" style="4"/>
    <col min="4846" max="4846" width="23" style="4" customWidth="1"/>
    <col min="4847" max="4847" width="15.140625" style="4" customWidth="1"/>
    <col min="4848" max="4848" width="138" style="4" customWidth="1"/>
    <col min="4849" max="4849" width="7.7109375" style="4" customWidth="1"/>
    <col min="4850" max="4850" width="11.5703125" style="4" customWidth="1"/>
    <col min="4851" max="4851" width="11.7109375" style="4" customWidth="1"/>
    <col min="4852" max="4852" width="12.28515625" style="4" customWidth="1"/>
    <col min="4853" max="4853" width="11" style="4" customWidth="1"/>
    <col min="4854" max="4854" width="10.42578125" style="4" customWidth="1"/>
    <col min="4855" max="4855" width="12.42578125" style="4" customWidth="1"/>
    <col min="4856" max="5101" width="2.42578125" style="4"/>
    <col min="5102" max="5102" width="23" style="4" customWidth="1"/>
    <col min="5103" max="5103" width="15.140625" style="4" customWidth="1"/>
    <col min="5104" max="5104" width="138" style="4" customWidth="1"/>
    <col min="5105" max="5105" width="7.7109375" style="4" customWidth="1"/>
    <col min="5106" max="5106" width="11.5703125" style="4" customWidth="1"/>
    <col min="5107" max="5107" width="11.7109375" style="4" customWidth="1"/>
    <col min="5108" max="5108" width="12.28515625" style="4" customWidth="1"/>
    <col min="5109" max="5109" width="11" style="4" customWidth="1"/>
    <col min="5110" max="5110" width="10.42578125" style="4" customWidth="1"/>
    <col min="5111" max="5111" width="12.42578125" style="4" customWidth="1"/>
    <col min="5112" max="5357" width="2.42578125" style="4"/>
    <col min="5358" max="5358" width="23" style="4" customWidth="1"/>
    <col min="5359" max="5359" width="15.140625" style="4" customWidth="1"/>
    <col min="5360" max="5360" width="138" style="4" customWidth="1"/>
    <col min="5361" max="5361" width="7.7109375" style="4" customWidth="1"/>
    <col min="5362" max="5362" width="11.5703125" style="4" customWidth="1"/>
    <col min="5363" max="5363" width="11.7109375" style="4" customWidth="1"/>
    <col min="5364" max="5364" width="12.28515625" style="4" customWidth="1"/>
    <col min="5365" max="5365" width="11" style="4" customWidth="1"/>
    <col min="5366" max="5366" width="10.42578125" style="4" customWidth="1"/>
    <col min="5367" max="5367" width="12.42578125" style="4" customWidth="1"/>
    <col min="5368" max="5613" width="2.42578125" style="4"/>
    <col min="5614" max="5614" width="23" style="4" customWidth="1"/>
    <col min="5615" max="5615" width="15.140625" style="4" customWidth="1"/>
    <col min="5616" max="5616" width="138" style="4" customWidth="1"/>
    <col min="5617" max="5617" width="7.7109375" style="4" customWidth="1"/>
    <col min="5618" max="5618" width="11.5703125" style="4" customWidth="1"/>
    <col min="5619" max="5619" width="11.7109375" style="4" customWidth="1"/>
    <col min="5620" max="5620" width="12.28515625" style="4" customWidth="1"/>
    <col min="5621" max="5621" width="11" style="4" customWidth="1"/>
    <col min="5622" max="5622" width="10.42578125" style="4" customWidth="1"/>
    <col min="5623" max="5623" width="12.42578125" style="4" customWidth="1"/>
    <col min="5624" max="5869" width="2.42578125" style="4"/>
    <col min="5870" max="5870" width="23" style="4" customWidth="1"/>
    <col min="5871" max="5871" width="15.140625" style="4" customWidth="1"/>
    <col min="5872" max="5872" width="138" style="4" customWidth="1"/>
    <col min="5873" max="5873" width="7.7109375" style="4" customWidth="1"/>
    <col min="5874" max="5874" width="11.5703125" style="4" customWidth="1"/>
    <col min="5875" max="5875" width="11.7109375" style="4" customWidth="1"/>
    <col min="5876" max="5876" width="12.28515625" style="4" customWidth="1"/>
    <col min="5877" max="5877" width="11" style="4" customWidth="1"/>
    <col min="5878" max="5878" width="10.42578125" style="4" customWidth="1"/>
    <col min="5879" max="5879" width="12.42578125" style="4" customWidth="1"/>
    <col min="5880" max="6125" width="2.42578125" style="4"/>
    <col min="6126" max="6126" width="23" style="4" customWidth="1"/>
    <col min="6127" max="6127" width="15.140625" style="4" customWidth="1"/>
    <col min="6128" max="6128" width="138" style="4" customWidth="1"/>
    <col min="6129" max="6129" width="7.7109375" style="4" customWidth="1"/>
    <col min="6130" max="6130" width="11.5703125" style="4" customWidth="1"/>
    <col min="6131" max="6131" width="11.7109375" style="4" customWidth="1"/>
    <col min="6132" max="6132" width="12.28515625" style="4" customWidth="1"/>
    <col min="6133" max="6133" width="11" style="4" customWidth="1"/>
    <col min="6134" max="6134" width="10.42578125" style="4" customWidth="1"/>
    <col min="6135" max="6135" width="12.42578125" style="4" customWidth="1"/>
    <col min="6136" max="6381" width="2.42578125" style="4"/>
    <col min="6382" max="6382" width="23" style="4" customWidth="1"/>
    <col min="6383" max="6383" width="15.140625" style="4" customWidth="1"/>
    <col min="6384" max="6384" width="138" style="4" customWidth="1"/>
    <col min="6385" max="6385" width="7.7109375" style="4" customWidth="1"/>
    <col min="6386" max="6386" width="11.5703125" style="4" customWidth="1"/>
    <col min="6387" max="6387" width="11.7109375" style="4" customWidth="1"/>
    <col min="6388" max="6388" width="12.28515625" style="4" customWidth="1"/>
    <col min="6389" max="6389" width="11" style="4" customWidth="1"/>
    <col min="6390" max="6390" width="10.42578125" style="4" customWidth="1"/>
    <col min="6391" max="6391" width="12.42578125" style="4" customWidth="1"/>
    <col min="6392" max="6637" width="2.42578125" style="4"/>
    <col min="6638" max="6638" width="23" style="4" customWidth="1"/>
    <col min="6639" max="6639" width="15.140625" style="4" customWidth="1"/>
    <col min="6640" max="6640" width="138" style="4" customWidth="1"/>
    <col min="6641" max="6641" width="7.7109375" style="4" customWidth="1"/>
    <col min="6642" max="6642" width="11.5703125" style="4" customWidth="1"/>
    <col min="6643" max="6643" width="11.7109375" style="4" customWidth="1"/>
    <col min="6644" max="6644" width="12.28515625" style="4" customWidth="1"/>
    <col min="6645" max="6645" width="11" style="4" customWidth="1"/>
    <col min="6646" max="6646" width="10.42578125" style="4" customWidth="1"/>
    <col min="6647" max="6647" width="12.42578125" style="4" customWidth="1"/>
    <col min="6648" max="6893" width="2.42578125" style="4"/>
    <col min="6894" max="6894" width="23" style="4" customWidth="1"/>
    <col min="6895" max="6895" width="15.140625" style="4" customWidth="1"/>
    <col min="6896" max="6896" width="138" style="4" customWidth="1"/>
    <col min="6897" max="6897" width="7.7109375" style="4" customWidth="1"/>
    <col min="6898" max="6898" width="11.5703125" style="4" customWidth="1"/>
    <col min="6899" max="6899" width="11.7109375" style="4" customWidth="1"/>
    <col min="6900" max="6900" width="12.28515625" style="4" customWidth="1"/>
    <col min="6901" max="6901" width="11" style="4" customWidth="1"/>
    <col min="6902" max="6902" width="10.42578125" style="4" customWidth="1"/>
    <col min="6903" max="6903" width="12.42578125" style="4" customWidth="1"/>
    <col min="6904" max="7149" width="2.42578125" style="4"/>
    <col min="7150" max="7150" width="23" style="4" customWidth="1"/>
    <col min="7151" max="7151" width="15.140625" style="4" customWidth="1"/>
    <col min="7152" max="7152" width="138" style="4" customWidth="1"/>
    <col min="7153" max="7153" width="7.7109375" style="4" customWidth="1"/>
    <col min="7154" max="7154" width="11.5703125" style="4" customWidth="1"/>
    <col min="7155" max="7155" width="11.7109375" style="4" customWidth="1"/>
    <col min="7156" max="7156" width="12.28515625" style="4" customWidth="1"/>
    <col min="7157" max="7157" width="11" style="4" customWidth="1"/>
    <col min="7158" max="7158" width="10.42578125" style="4" customWidth="1"/>
    <col min="7159" max="7159" width="12.42578125" style="4" customWidth="1"/>
    <col min="7160" max="7405" width="2.42578125" style="4"/>
    <col min="7406" max="7406" width="23" style="4" customWidth="1"/>
    <col min="7407" max="7407" width="15.140625" style="4" customWidth="1"/>
    <col min="7408" max="7408" width="138" style="4" customWidth="1"/>
    <col min="7409" max="7409" width="7.7109375" style="4" customWidth="1"/>
    <col min="7410" max="7410" width="11.5703125" style="4" customWidth="1"/>
    <col min="7411" max="7411" width="11.7109375" style="4" customWidth="1"/>
    <col min="7412" max="7412" width="12.28515625" style="4" customWidth="1"/>
    <col min="7413" max="7413" width="11" style="4" customWidth="1"/>
    <col min="7414" max="7414" width="10.42578125" style="4" customWidth="1"/>
    <col min="7415" max="7415" width="12.42578125" style="4" customWidth="1"/>
    <col min="7416" max="7661" width="2.42578125" style="4"/>
    <col min="7662" max="7662" width="23" style="4" customWidth="1"/>
    <col min="7663" max="7663" width="15.140625" style="4" customWidth="1"/>
    <col min="7664" max="7664" width="138" style="4" customWidth="1"/>
    <col min="7665" max="7665" width="7.7109375" style="4" customWidth="1"/>
    <col min="7666" max="7666" width="11.5703125" style="4" customWidth="1"/>
    <col min="7667" max="7667" width="11.7109375" style="4" customWidth="1"/>
    <col min="7668" max="7668" width="12.28515625" style="4" customWidth="1"/>
    <col min="7669" max="7669" width="11" style="4" customWidth="1"/>
    <col min="7670" max="7670" width="10.42578125" style="4" customWidth="1"/>
    <col min="7671" max="7671" width="12.42578125" style="4" customWidth="1"/>
    <col min="7672" max="7917" width="2.42578125" style="4"/>
    <col min="7918" max="7918" width="23" style="4" customWidth="1"/>
    <col min="7919" max="7919" width="15.140625" style="4" customWidth="1"/>
    <col min="7920" max="7920" width="138" style="4" customWidth="1"/>
    <col min="7921" max="7921" width="7.7109375" style="4" customWidth="1"/>
    <col min="7922" max="7922" width="11.5703125" style="4" customWidth="1"/>
    <col min="7923" max="7923" width="11.7109375" style="4" customWidth="1"/>
    <col min="7924" max="7924" width="12.28515625" style="4" customWidth="1"/>
    <col min="7925" max="7925" width="11" style="4" customWidth="1"/>
    <col min="7926" max="7926" width="10.42578125" style="4" customWidth="1"/>
    <col min="7927" max="7927" width="12.42578125" style="4" customWidth="1"/>
    <col min="7928" max="8173" width="2.42578125" style="4"/>
    <col min="8174" max="8174" width="23" style="4" customWidth="1"/>
    <col min="8175" max="8175" width="15.140625" style="4" customWidth="1"/>
    <col min="8176" max="8176" width="138" style="4" customWidth="1"/>
    <col min="8177" max="8177" width="7.7109375" style="4" customWidth="1"/>
    <col min="8178" max="8178" width="11.5703125" style="4" customWidth="1"/>
    <col min="8179" max="8179" width="11.7109375" style="4" customWidth="1"/>
    <col min="8180" max="8180" width="12.28515625" style="4" customWidth="1"/>
    <col min="8181" max="8181" width="11" style="4" customWidth="1"/>
    <col min="8182" max="8182" width="10.42578125" style="4" customWidth="1"/>
    <col min="8183" max="8183" width="12.42578125" style="4" customWidth="1"/>
    <col min="8184" max="8429" width="2.42578125" style="4"/>
    <col min="8430" max="8430" width="23" style="4" customWidth="1"/>
    <col min="8431" max="8431" width="15.140625" style="4" customWidth="1"/>
    <col min="8432" max="8432" width="138" style="4" customWidth="1"/>
    <col min="8433" max="8433" width="7.7109375" style="4" customWidth="1"/>
    <col min="8434" max="8434" width="11.5703125" style="4" customWidth="1"/>
    <col min="8435" max="8435" width="11.7109375" style="4" customWidth="1"/>
    <col min="8436" max="8436" width="12.28515625" style="4" customWidth="1"/>
    <col min="8437" max="8437" width="11" style="4" customWidth="1"/>
    <col min="8438" max="8438" width="10.42578125" style="4" customWidth="1"/>
    <col min="8439" max="8439" width="12.42578125" style="4" customWidth="1"/>
    <col min="8440" max="8685" width="2.42578125" style="4"/>
    <col min="8686" max="8686" width="23" style="4" customWidth="1"/>
    <col min="8687" max="8687" width="15.140625" style="4" customWidth="1"/>
    <col min="8688" max="8688" width="138" style="4" customWidth="1"/>
    <col min="8689" max="8689" width="7.7109375" style="4" customWidth="1"/>
    <col min="8690" max="8690" width="11.5703125" style="4" customWidth="1"/>
    <col min="8691" max="8691" width="11.7109375" style="4" customWidth="1"/>
    <col min="8692" max="8692" width="12.28515625" style="4" customWidth="1"/>
    <col min="8693" max="8693" width="11" style="4" customWidth="1"/>
    <col min="8694" max="8694" width="10.42578125" style="4" customWidth="1"/>
    <col min="8695" max="8695" width="12.42578125" style="4" customWidth="1"/>
    <col min="8696" max="8941" width="2.42578125" style="4"/>
    <col min="8942" max="8942" width="23" style="4" customWidth="1"/>
    <col min="8943" max="8943" width="15.140625" style="4" customWidth="1"/>
    <col min="8944" max="8944" width="138" style="4" customWidth="1"/>
    <col min="8945" max="8945" width="7.7109375" style="4" customWidth="1"/>
    <col min="8946" max="8946" width="11.5703125" style="4" customWidth="1"/>
    <col min="8947" max="8947" width="11.7109375" style="4" customWidth="1"/>
    <col min="8948" max="8948" width="12.28515625" style="4" customWidth="1"/>
    <col min="8949" max="8949" width="11" style="4" customWidth="1"/>
    <col min="8950" max="8950" width="10.42578125" style="4" customWidth="1"/>
    <col min="8951" max="8951" width="12.42578125" style="4" customWidth="1"/>
    <col min="8952" max="9197" width="2.42578125" style="4"/>
    <col min="9198" max="9198" width="23" style="4" customWidth="1"/>
    <col min="9199" max="9199" width="15.140625" style="4" customWidth="1"/>
    <col min="9200" max="9200" width="138" style="4" customWidth="1"/>
    <col min="9201" max="9201" width="7.7109375" style="4" customWidth="1"/>
    <col min="9202" max="9202" width="11.5703125" style="4" customWidth="1"/>
    <col min="9203" max="9203" width="11.7109375" style="4" customWidth="1"/>
    <col min="9204" max="9204" width="12.28515625" style="4" customWidth="1"/>
    <col min="9205" max="9205" width="11" style="4" customWidth="1"/>
    <col min="9206" max="9206" width="10.42578125" style="4" customWidth="1"/>
    <col min="9207" max="9207" width="12.42578125" style="4" customWidth="1"/>
    <col min="9208" max="9453" width="2.42578125" style="4"/>
    <col min="9454" max="9454" width="23" style="4" customWidth="1"/>
    <col min="9455" max="9455" width="15.140625" style="4" customWidth="1"/>
    <col min="9456" max="9456" width="138" style="4" customWidth="1"/>
    <col min="9457" max="9457" width="7.7109375" style="4" customWidth="1"/>
    <col min="9458" max="9458" width="11.5703125" style="4" customWidth="1"/>
    <col min="9459" max="9459" width="11.7109375" style="4" customWidth="1"/>
    <col min="9460" max="9460" width="12.28515625" style="4" customWidth="1"/>
    <col min="9461" max="9461" width="11" style="4" customWidth="1"/>
    <col min="9462" max="9462" width="10.42578125" style="4" customWidth="1"/>
    <col min="9463" max="9463" width="12.42578125" style="4" customWidth="1"/>
    <col min="9464" max="9709" width="2.42578125" style="4"/>
    <col min="9710" max="9710" width="23" style="4" customWidth="1"/>
    <col min="9711" max="9711" width="15.140625" style="4" customWidth="1"/>
    <col min="9712" max="9712" width="138" style="4" customWidth="1"/>
    <col min="9713" max="9713" width="7.7109375" style="4" customWidth="1"/>
    <col min="9714" max="9714" width="11.5703125" style="4" customWidth="1"/>
    <col min="9715" max="9715" width="11.7109375" style="4" customWidth="1"/>
    <col min="9716" max="9716" width="12.28515625" style="4" customWidth="1"/>
    <col min="9717" max="9717" width="11" style="4" customWidth="1"/>
    <col min="9718" max="9718" width="10.42578125" style="4" customWidth="1"/>
    <col min="9719" max="9719" width="12.42578125" style="4" customWidth="1"/>
    <col min="9720" max="9965" width="2.42578125" style="4"/>
    <col min="9966" max="9966" width="23" style="4" customWidth="1"/>
    <col min="9967" max="9967" width="15.140625" style="4" customWidth="1"/>
    <col min="9968" max="9968" width="138" style="4" customWidth="1"/>
    <col min="9969" max="9969" width="7.7109375" style="4" customWidth="1"/>
    <col min="9970" max="9970" width="11.5703125" style="4" customWidth="1"/>
    <col min="9971" max="9971" width="11.7109375" style="4" customWidth="1"/>
    <col min="9972" max="9972" width="12.28515625" style="4" customWidth="1"/>
    <col min="9973" max="9973" width="11" style="4" customWidth="1"/>
    <col min="9974" max="9974" width="10.42578125" style="4" customWidth="1"/>
    <col min="9975" max="9975" width="12.42578125" style="4" customWidth="1"/>
    <col min="9976" max="10221" width="2.42578125" style="4"/>
    <col min="10222" max="10222" width="23" style="4" customWidth="1"/>
    <col min="10223" max="10223" width="15.140625" style="4" customWidth="1"/>
    <col min="10224" max="10224" width="138" style="4" customWidth="1"/>
    <col min="10225" max="10225" width="7.7109375" style="4" customWidth="1"/>
    <col min="10226" max="10226" width="11.5703125" style="4" customWidth="1"/>
    <col min="10227" max="10227" width="11.7109375" style="4" customWidth="1"/>
    <col min="10228" max="10228" width="12.28515625" style="4" customWidth="1"/>
    <col min="10229" max="10229" width="11" style="4" customWidth="1"/>
    <col min="10230" max="10230" width="10.42578125" style="4" customWidth="1"/>
    <col min="10231" max="10231" width="12.42578125" style="4" customWidth="1"/>
    <col min="10232" max="10477" width="2.42578125" style="4"/>
    <col min="10478" max="10478" width="23" style="4" customWidth="1"/>
    <col min="10479" max="10479" width="15.140625" style="4" customWidth="1"/>
    <col min="10480" max="10480" width="138" style="4" customWidth="1"/>
    <col min="10481" max="10481" width="7.7109375" style="4" customWidth="1"/>
    <col min="10482" max="10482" width="11.5703125" style="4" customWidth="1"/>
    <col min="10483" max="10483" width="11.7109375" style="4" customWidth="1"/>
    <col min="10484" max="10484" width="12.28515625" style="4" customWidth="1"/>
    <col min="10485" max="10485" width="11" style="4" customWidth="1"/>
    <col min="10486" max="10486" width="10.42578125" style="4" customWidth="1"/>
    <col min="10487" max="10487" width="12.42578125" style="4" customWidth="1"/>
    <col min="10488" max="10733" width="2.42578125" style="4"/>
    <col min="10734" max="10734" width="23" style="4" customWidth="1"/>
    <col min="10735" max="10735" width="15.140625" style="4" customWidth="1"/>
    <col min="10736" max="10736" width="138" style="4" customWidth="1"/>
    <col min="10737" max="10737" width="7.7109375" style="4" customWidth="1"/>
    <col min="10738" max="10738" width="11.5703125" style="4" customWidth="1"/>
    <col min="10739" max="10739" width="11.7109375" style="4" customWidth="1"/>
    <col min="10740" max="10740" width="12.28515625" style="4" customWidth="1"/>
    <col min="10741" max="10741" width="11" style="4" customWidth="1"/>
    <col min="10742" max="10742" width="10.42578125" style="4" customWidth="1"/>
    <col min="10743" max="10743" width="12.42578125" style="4" customWidth="1"/>
    <col min="10744" max="10989" width="2.42578125" style="4"/>
    <col min="10990" max="10990" width="23" style="4" customWidth="1"/>
    <col min="10991" max="10991" width="15.140625" style="4" customWidth="1"/>
    <col min="10992" max="10992" width="138" style="4" customWidth="1"/>
    <col min="10993" max="10993" width="7.7109375" style="4" customWidth="1"/>
    <col min="10994" max="10994" width="11.5703125" style="4" customWidth="1"/>
    <col min="10995" max="10995" width="11.7109375" style="4" customWidth="1"/>
    <col min="10996" max="10996" width="12.28515625" style="4" customWidth="1"/>
    <col min="10997" max="10997" width="11" style="4" customWidth="1"/>
    <col min="10998" max="10998" width="10.42578125" style="4" customWidth="1"/>
    <col min="10999" max="10999" width="12.42578125" style="4" customWidth="1"/>
    <col min="11000" max="11245" width="2.42578125" style="4"/>
    <col min="11246" max="11246" width="23" style="4" customWidth="1"/>
    <col min="11247" max="11247" width="15.140625" style="4" customWidth="1"/>
    <col min="11248" max="11248" width="138" style="4" customWidth="1"/>
    <col min="11249" max="11249" width="7.7109375" style="4" customWidth="1"/>
    <col min="11250" max="11250" width="11.5703125" style="4" customWidth="1"/>
    <col min="11251" max="11251" width="11.7109375" style="4" customWidth="1"/>
    <col min="11252" max="11252" width="12.28515625" style="4" customWidth="1"/>
    <col min="11253" max="11253" width="11" style="4" customWidth="1"/>
    <col min="11254" max="11254" width="10.42578125" style="4" customWidth="1"/>
    <col min="11255" max="11255" width="12.42578125" style="4" customWidth="1"/>
    <col min="11256" max="11501" width="2.42578125" style="4"/>
    <col min="11502" max="11502" width="23" style="4" customWidth="1"/>
    <col min="11503" max="11503" width="15.140625" style="4" customWidth="1"/>
    <col min="11504" max="11504" width="138" style="4" customWidth="1"/>
    <col min="11505" max="11505" width="7.7109375" style="4" customWidth="1"/>
    <col min="11506" max="11506" width="11.5703125" style="4" customWidth="1"/>
    <col min="11507" max="11507" width="11.7109375" style="4" customWidth="1"/>
    <col min="11508" max="11508" width="12.28515625" style="4" customWidth="1"/>
    <col min="11509" max="11509" width="11" style="4" customWidth="1"/>
    <col min="11510" max="11510" width="10.42578125" style="4" customWidth="1"/>
    <col min="11511" max="11511" width="12.42578125" style="4" customWidth="1"/>
    <col min="11512" max="11757" width="2.42578125" style="4"/>
    <col min="11758" max="11758" width="23" style="4" customWidth="1"/>
    <col min="11759" max="11759" width="15.140625" style="4" customWidth="1"/>
    <col min="11760" max="11760" width="138" style="4" customWidth="1"/>
    <col min="11761" max="11761" width="7.7109375" style="4" customWidth="1"/>
    <col min="11762" max="11762" width="11.5703125" style="4" customWidth="1"/>
    <col min="11763" max="11763" width="11.7109375" style="4" customWidth="1"/>
    <col min="11764" max="11764" width="12.28515625" style="4" customWidth="1"/>
    <col min="11765" max="11765" width="11" style="4" customWidth="1"/>
    <col min="11766" max="11766" width="10.42578125" style="4" customWidth="1"/>
    <col min="11767" max="11767" width="12.42578125" style="4" customWidth="1"/>
    <col min="11768" max="12013" width="2.42578125" style="4"/>
    <col min="12014" max="12014" width="23" style="4" customWidth="1"/>
    <col min="12015" max="12015" width="15.140625" style="4" customWidth="1"/>
    <col min="12016" max="12016" width="138" style="4" customWidth="1"/>
    <col min="12017" max="12017" width="7.7109375" style="4" customWidth="1"/>
    <col min="12018" max="12018" width="11.5703125" style="4" customWidth="1"/>
    <col min="12019" max="12019" width="11.7109375" style="4" customWidth="1"/>
    <col min="12020" max="12020" width="12.28515625" style="4" customWidth="1"/>
    <col min="12021" max="12021" width="11" style="4" customWidth="1"/>
    <col min="12022" max="12022" width="10.42578125" style="4" customWidth="1"/>
    <col min="12023" max="12023" width="12.42578125" style="4" customWidth="1"/>
    <col min="12024" max="12269" width="2.42578125" style="4"/>
    <col min="12270" max="12270" width="23" style="4" customWidth="1"/>
    <col min="12271" max="12271" width="15.140625" style="4" customWidth="1"/>
    <col min="12272" max="12272" width="138" style="4" customWidth="1"/>
    <col min="12273" max="12273" width="7.7109375" style="4" customWidth="1"/>
    <col min="12274" max="12274" width="11.5703125" style="4" customWidth="1"/>
    <col min="12275" max="12275" width="11.7109375" style="4" customWidth="1"/>
    <col min="12276" max="12276" width="12.28515625" style="4" customWidth="1"/>
    <col min="12277" max="12277" width="11" style="4" customWidth="1"/>
    <col min="12278" max="12278" width="10.42578125" style="4" customWidth="1"/>
    <col min="12279" max="12279" width="12.42578125" style="4" customWidth="1"/>
    <col min="12280" max="12525" width="2.42578125" style="4"/>
    <col min="12526" max="12526" width="23" style="4" customWidth="1"/>
    <col min="12527" max="12527" width="15.140625" style="4" customWidth="1"/>
    <col min="12528" max="12528" width="138" style="4" customWidth="1"/>
    <col min="12529" max="12529" width="7.7109375" style="4" customWidth="1"/>
    <col min="12530" max="12530" width="11.5703125" style="4" customWidth="1"/>
    <col min="12531" max="12531" width="11.7109375" style="4" customWidth="1"/>
    <col min="12532" max="12532" width="12.28515625" style="4" customWidth="1"/>
    <col min="12533" max="12533" width="11" style="4" customWidth="1"/>
    <col min="12534" max="12534" width="10.42578125" style="4" customWidth="1"/>
    <col min="12535" max="12535" width="12.42578125" style="4" customWidth="1"/>
    <col min="12536" max="12781" width="2.42578125" style="4"/>
    <col min="12782" max="12782" width="23" style="4" customWidth="1"/>
    <col min="12783" max="12783" width="15.140625" style="4" customWidth="1"/>
    <col min="12784" max="12784" width="138" style="4" customWidth="1"/>
    <col min="12785" max="12785" width="7.7109375" style="4" customWidth="1"/>
    <col min="12786" max="12786" width="11.5703125" style="4" customWidth="1"/>
    <col min="12787" max="12787" width="11.7109375" style="4" customWidth="1"/>
    <col min="12788" max="12788" width="12.28515625" style="4" customWidth="1"/>
    <col min="12789" max="12789" width="11" style="4" customWidth="1"/>
    <col min="12790" max="12790" width="10.42578125" style="4" customWidth="1"/>
    <col min="12791" max="12791" width="12.42578125" style="4" customWidth="1"/>
    <col min="12792" max="13037" width="2.42578125" style="4"/>
    <col min="13038" max="13038" width="23" style="4" customWidth="1"/>
    <col min="13039" max="13039" width="15.140625" style="4" customWidth="1"/>
    <col min="13040" max="13040" width="138" style="4" customWidth="1"/>
    <col min="13041" max="13041" width="7.7109375" style="4" customWidth="1"/>
    <col min="13042" max="13042" width="11.5703125" style="4" customWidth="1"/>
    <col min="13043" max="13043" width="11.7109375" style="4" customWidth="1"/>
    <col min="13044" max="13044" width="12.28515625" style="4" customWidth="1"/>
    <col min="13045" max="13045" width="11" style="4" customWidth="1"/>
    <col min="13046" max="13046" width="10.42578125" style="4" customWidth="1"/>
    <col min="13047" max="13047" width="12.42578125" style="4" customWidth="1"/>
    <col min="13048" max="13293" width="2.42578125" style="4"/>
    <col min="13294" max="13294" width="23" style="4" customWidth="1"/>
    <col min="13295" max="13295" width="15.140625" style="4" customWidth="1"/>
    <col min="13296" max="13296" width="138" style="4" customWidth="1"/>
    <col min="13297" max="13297" width="7.7109375" style="4" customWidth="1"/>
    <col min="13298" max="13298" width="11.5703125" style="4" customWidth="1"/>
    <col min="13299" max="13299" width="11.7109375" style="4" customWidth="1"/>
    <col min="13300" max="13300" width="12.28515625" style="4" customWidth="1"/>
    <col min="13301" max="13301" width="11" style="4" customWidth="1"/>
    <col min="13302" max="13302" width="10.42578125" style="4" customWidth="1"/>
    <col min="13303" max="13303" width="12.42578125" style="4" customWidth="1"/>
    <col min="13304" max="13549" width="2.42578125" style="4"/>
    <col min="13550" max="13550" width="23" style="4" customWidth="1"/>
    <col min="13551" max="13551" width="15.140625" style="4" customWidth="1"/>
    <col min="13552" max="13552" width="138" style="4" customWidth="1"/>
    <col min="13553" max="13553" width="7.7109375" style="4" customWidth="1"/>
    <col min="13554" max="13554" width="11.5703125" style="4" customWidth="1"/>
    <col min="13555" max="13555" width="11.7109375" style="4" customWidth="1"/>
    <col min="13556" max="13556" width="12.28515625" style="4" customWidth="1"/>
    <col min="13557" max="13557" width="11" style="4" customWidth="1"/>
    <col min="13558" max="13558" width="10.42578125" style="4" customWidth="1"/>
    <col min="13559" max="13559" width="12.42578125" style="4" customWidth="1"/>
    <col min="13560" max="13805" width="2.42578125" style="4"/>
    <col min="13806" max="13806" width="23" style="4" customWidth="1"/>
    <col min="13807" max="13807" width="15.140625" style="4" customWidth="1"/>
    <col min="13808" max="13808" width="138" style="4" customWidth="1"/>
    <col min="13809" max="13809" width="7.7109375" style="4" customWidth="1"/>
    <col min="13810" max="13810" width="11.5703125" style="4" customWidth="1"/>
    <col min="13811" max="13811" width="11.7109375" style="4" customWidth="1"/>
    <col min="13812" max="13812" width="12.28515625" style="4" customWidth="1"/>
    <col min="13813" max="13813" width="11" style="4" customWidth="1"/>
    <col min="13814" max="13814" width="10.42578125" style="4" customWidth="1"/>
    <col min="13815" max="13815" width="12.42578125" style="4" customWidth="1"/>
    <col min="13816" max="14061" width="2.42578125" style="4"/>
    <col min="14062" max="14062" width="23" style="4" customWidth="1"/>
    <col min="14063" max="14063" width="15.140625" style="4" customWidth="1"/>
    <col min="14064" max="14064" width="138" style="4" customWidth="1"/>
    <col min="14065" max="14065" width="7.7109375" style="4" customWidth="1"/>
    <col min="14066" max="14066" width="11.5703125" style="4" customWidth="1"/>
    <col min="14067" max="14067" width="11.7109375" style="4" customWidth="1"/>
    <col min="14068" max="14068" width="12.28515625" style="4" customWidth="1"/>
    <col min="14069" max="14069" width="11" style="4" customWidth="1"/>
    <col min="14070" max="14070" width="10.42578125" style="4" customWidth="1"/>
    <col min="14071" max="14071" width="12.42578125" style="4" customWidth="1"/>
    <col min="14072" max="14317" width="2.42578125" style="4"/>
    <col min="14318" max="14318" width="23" style="4" customWidth="1"/>
    <col min="14319" max="14319" width="15.140625" style="4" customWidth="1"/>
    <col min="14320" max="14320" width="138" style="4" customWidth="1"/>
    <col min="14321" max="14321" width="7.7109375" style="4" customWidth="1"/>
    <col min="14322" max="14322" width="11.5703125" style="4" customWidth="1"/>
    <col min="14323" max="14323" width="11.7109375" style="4" customWidth="1"/>
    <col min="14324" max="14324" width="12.28515625" style="4" customWidth="1"/>
    <col min="14325" max="14325" width="11" style="4" customWidth="1"/>
    <col min="14326" max="14326" width="10.42578125" style="4" customWidth="1"/>
    <col min="14327" max="14327" width="12.42578125" style="4" customWidth="1"/>
    <col min="14328" max="14573" width="2.42578125" style="4"/>
    <col min="14574" max="14574" width="23" style="4" customWidth="1"/>
    <col min="14575" max="14575" width="15.140625" style="4" customWidth="1"/>
    <col min="14576" max="14576" width="138" style="4" customWidth="1"/>
    <col min="14577" max="14577" width="7.7109375" style="4" customWidth="1"/>
    <col min="14578" max="14578" width="11.5703125" style="4" customWidth="1"/>
    <col min="14579" max="14579" width="11.7109375" style="4" customWidth="1"/>
    <col min="14580" max="14580" width="12.28515625" style="4" customWidth="1"/>
    <col min="14581" max="14581" width="11" style="4" customWidth="1"/>
    <col min="14582" max="14582" width="10.42578125" style="4" customWidth="1"/>
    <col min="14583" max="14583" width="12.42578125" style="4" customWidth="1"/>
    <col min="14584" max="14829" width="2.42578125" style="4"/>
    <col min="14830" max="14830" width="23" style="4" customWidth="1"/>
    <col min="14831" max="14831" width="15.140625" style="4" customWidth="1"/>
    <col min="14832" max="14832" width="138" style="4" customWidth="1"/>
    <col min="14833" max="14833" width="7.7109375" style="4" customWidth="1"/>
    <col min="14834" max="14834" width="11.5703125" style="4" customWidth="1"/>
    <col min="14835" max="14835" width="11.7109375" style="4" customWidth="1"/>
    <col min="14836" max="14836" width="12.28515625" style="4" customWidth="1"/>
    <col min="14837" max="14837" width="11" style="4" customWidth="1"/>
    <col min="14838" max="14838" width="10.42578125" style="4" customWidth="1"/>
    <col min="14839" max="14839" width="12.42578125" style="4" customWidth="1"/>
    <col min="14840" max="15085" width="2.42578125" style="4"/>
    <col min="15086" max="15086" width="23" style="4" customWidth="1"/>
    <col min="15087" max="15087" width="15.140625" style="4" customWidth="1"/>
    <col min="15088" max="15088" width="138" style="4" customWidth="1"/>
    <col min="15089" max="15089" width="7.7109375" style="4" customWidth="1"/>
    <col min="15090" max="15090" width="11.5703125" style="4" customWidth="1"/>
    <col min="15091" max="15091" width="11.7109375" style="4" customWidth="1"/>
    <col min="15092" max="15092" width="12.28515625" style="4" customWidth="1"/>
    <col min="15093" max="15093" width="11" style="4" customWidth="1"/>
    <col min="15094" max="15094" width="10.42578125" style="4" customWidth="1"/>
    <col min="15095" max="15095" width="12.42578125" style="4" customWidth="1"/>
    <col min="15096" max="15341" width="2.42578125" style="4"/>
    <col min="15342" max="15342" width="23" style="4" customWidth="1"/>
    <col min="15343" max="15343" width="15.140625" style="4" customWidth="1"/>
    <col min="15344" max="15344" width="138" style="4" customWidth="1"/>
    <col min="15345" max="15345" width="7.7109375" style="4" customWidth="1"/>
    <col min="15346" max="15346" width="11.5703125" style="4" customWidth="1"/>
    <col min="15347" max="15347" width="11.7109375" style="4" customWidth="1"/>
    <col min="15348" max="15348" width="12.28515625" style="4" customWidth="1"/>
    <col min="15349" max="15349" width="11" style="4" customWidth="1"/>
    <col min="15350" max="15350" width="10.42578125" style="4" customWidth="1"/>
    <col min="15351" max="15351" width="12.42578125" style="4" customWidth="1"/>
    <col min="15352" max="15597" width="2.42578125" style="4"/>
    <col min="15598" max="15598" width="23" style="4" customWidth="1"/>
    <col min="15599" max="15599" width="15.140625" style="4" customWidth="1"/>
    <col min="15600" max="15600" width="138" style="4" customWidth="1"/>
    <col min="15601" max="15601" width="7.7109375" style="4" customWidth="1"/>
    <col min="15602" max="15602" width="11.5703125" style="4" customWidth="1"/>
    <col min="15603" max="15603" width="11.7109375" style="4" customWidth="1"/>
    <col min="15604" max="15604" width="12.28515625" style="4" customWidth="1"/>
    <col min="15605" max="15605" width="11" style="4" customWidth="1"/>
    <col min="15606" max="15606" width="10.42578125" style="4" customWidth="1"/>
    <col min="15607" max="15607" width="12.42578125" style="4" customWidth="1"/>
    <col min="15608" max="15853" width="2.42578125" style="4"/>
    <col min="15854" max="15854" width="23" style="4" customWidth="1"/>
    <col min="15855" max="15855" width="15.140625" style="4" customWidth="1"/>
    <col min="15856" max="15856" width="138" style="4" customWidth="1"/>
    <col min="15857" max="15857" width="7.7109375" style="4" customWidth="1"/>
    <col min="15858" max="15858" width="11.5703125" style="4" customWidth="1"/>
    <col min="15859" max="15859" width="11.7109375" style="4" customWidth="1"/>
    <col min="15860" max="15860" width="12.28515625" style="4" customWidth="1"/>
    <col min="15861" max="15861" width="11" style="4" customWidth="1"/>
    <col min="15862" max="15862" width="10.42578125" style="4" customWidth="1"/>
    <col min="15863" max="15863" width="12.42578125" style="4" customWidth="1"/>
    <col min="15864" max="16109" width="2.42578125" style="4"/>
    <col min="16110" max="16110" width="23" style="4" customWidth="1"/>
    <col min="16111" max="16111" width="15.140625" style="4" customWidth="1"/>
    <col min="16112" max="16112" width="138" style="4" customWidth="1"/>
    <col min="16113" max="16113" width="7.7109375" style="4" customWidth="1"/>
    <col min="16114" max="16114" width="11.5703125" style="4" customWidth="1"/>
    <col min="16115" max="16115" width="11.7109375" style="4" customWidth="1"/>
    <col min="16116" max="16116" width="12.28515625" style="4" customWidth="1"/>
    <col min="16117" max="16117" width="11" style="4" customWidth="1"/>
    <col min="16118" max="16118" width="10.42578125" style="4" customWidth="1"/>
    <col min="16119" max="16119" width="12.42578125" style="4" customWidth="1"/>
    <col min="16120" max="16384" width="2.42578125" style="4"/>
  </cols>
  <sheetData>
    <row r="1" spans="1:39" ht="102" customHeight="1" x14ac:dyDescent="0.25">
      <c r="A1" s="157" t="s">
        <v>569</v>
      </c>
      <c r="B1" s="158" t="s">
        <v>0</v>
      </c>
      <c r="C1" s="159" t="s">
        <v>112</v>
      </c>
      <c r="D1" s="157" t="s">
        <v>1</v>
      </c>
      <c r="E1" s="160" t="s">
        <v>2</v>
      </c>
      <c r="F1" s="161" t="s">
        <v>570</v>
      </c>
      <c r="G1" s="161" t="s">
        <v>570</v>
      </c>
    </row>
    <row r="2" spans="1:39" ht="114.75" customHeight="1" x14ac:dyDescent="0.25">
      <c r="A2" s="198" t="s">
        <v>571</v>
      </c>
      <c r="B2" s="199"/>
      <c r="C2" s="199"/>
      <c r="D2" s="199"/>
      <c r="E2" s="199"/>
      <c r="F2" s="199"/>
      <c r="G2" s="200"/>
    </row>
    <row r="3" spans="1:39" s="7" customFormat="1" ht="35.450000000000003" customHeight="1" x14ac:dyDescent="0.25">
      <c r="A3" s="176" t="s">
        <v>119</v>
      </c>
      <c r="B3" s="176"/>
      <c r="C3" s="176"/>
      <c r="D3" s="165" t="s">
        <v>3</v>
      </c>
      <c r="E3" s="166"/>
      <c r="F3" s="166"/>
      <c r="G3" s="167"/>
      <c r="H3" s="5"/>
      <c r="I3" s="5"/>
      <c r="J3" s="5"/>
      <c r="K3" s="5"/>
      <c r="L3" s="5"/>
      <c r="M3" s="5"/>
      <c r="N3" s="5"/>
      <c r="O3" s="5"/>
      <c r="P3" s="5"/>
      <c r="Q3" s="5"/>
      <c r="R3" s="5"/>
      <c r="S3" s="5"/>
      <c r="T3" s="5"/>
      <c r="U3" s="5"/>
      <c r="V3" s="5"/>
      <c r="W3" s="5"/>
      <c r="X3" s="5"/>
      <c r="Y3" s="5"/>
      <c r="Z3" s="5"/>
      <c r="AA3" s="5"/>
      <c r="AB3" s="6"/>
      <c r="AC3" s="6"/>
      <c r="AD3" s="6"/>
      <c r="AE3" s="6"/>
      <c r="AF3" s="6"/>
      <c r="AG3" s="6"/>
      <c r="AH3" s="6"/>
      <c r="AI3" s="6"/>
      <c r="AJ3" s="6"/>
      <c r="AK3" s="6"/>
      <c r="AL3" s="6"/>
      <c r="AM3" s="6"/>
    </row>
    <row r="4" spans="1:39" s="7" customFormat="1" ht="86.25" customHeight="1" x14ac:dyDescent="0.25">
      <c r="A4" s="175"/>
      <c r="B4" s="146">
        <v>31438</v>
      </c>
      <c r="C4" s="41" t="s">
        <v>120</v>
      </c>
      <c r="D4" s="146">
        <v>1</v>
      </c>
      <c r="E4" s="40">
        <v>20</v>
      </c>
      <c r="F4" s="170" t="s">
        <v>115</v>
      </c>
      <c r="G4" s="171"/>
      <c r="H4" s="5"/>
      <c r="I4" s="5"/>
      <c r="J4" s="5"/>
      <c r="K4" s="5"/>
      <c r="L4" s="5"/>
      <c r="M4" s="5"/>
      <c r="N4" s="5"/>
      <c r="O4" s="5"/>
      <c r="P4" s="5"/>
      <c r="Q4" s="5"/>
      <c r="R4" s="5"/>
      <c r="S4" s="5"/>
      <c r="T4" s="5"/>
      <c r="U4" s="5"/>
      <c r="V4" s="5"/>
      <c r="W4" s="5"/>
      <c r="X4" s="5"/>
      <c r="Y4" s="5"/>
      <c r="Z4" s="5"/>
      <c r="AA4" s="5"/>
      <c r="AB4" s="6"/>
      <c r="AC4" s="6"/>
      <c r="AD4" s="6"/>
      <c r="AE4" s="6"/>
      <c r="AF4" s="6"/>
      <c r="AG4" s="6"/>
      <c r="AH4" s="6"/>
      <c r="AI4" s="6"/>
      <c r="AJ4" s="6"/>
      <c r="AK4" s="6"/>
      <c r="AL4" s="6"/>
      <c r="AM4" s="6"/>
    </row>
    <row r="5" spans="1:39" s="7" customFormat="1" ht="97.5" customHeight="1" x14ac:dyDescent="0.25">
      <c r="A5" s="175"/>
      <c r="B5" s="146"/>
      <c r="C5" s="41" t="s">
        <v>121</v>
      </c>
      <c r="D5" s="146">
        <v>1</v>
      </c>
      <c r="E5" s="40">
        <v>20</v>
      </c>
      <c r="F5" s="168" t="s">
        <v>118</v>
      </c>
      <c r="G5" s="169"/>
      <c r="H5" s="5"/>
      <c r="I5" s="5"/>
      <c r="J5" s="5"/>
      <c r="K5" s="5"/>
      <c r="L5" s="5"/>
      <c r="M5" s="5"/>
      <c r="N5" s="5"/>
      <c r="O5" s="5"/>
      <c r="P5" s="5"/>
      <c r="Q5" s="5"/>
      <c r="R5" s="5"/>
      <c r="S5" s="5"/>
      <c r="T5" s="5"/>
      <c r="U5" s="5"/>
      <c r="V5" s="5"/>
      <c r="W5" s="5"/>
      <c r="X5" s="5"/>
      <c r="Y5" s="5"/>
      <c r="Z5" s="5"/>
      <c r="AA5" s="5"/>
      <c r="AB5" s="6"/>
      <c r="AC5" s="6"/>
      <c r="AD5" s="6"/>
      <c r="AE5" s="6"/>
      <c r="AF5" s="6"/>
      <c r="AG5" s="6"/>
      <c r="AH5" s="6"/>
      <c r="AI5" s="6"/>
      <c r="AJ5" s="6"/>
      <c r="AK5" s="6"/>
      <c r="AL5" s="6"/>
      <c r="AM5" s="6"/>
    </row>
    <row r="6" spans="1:39" s="7" customFormat="1" ht="35.450000000000003" customHeight="1" x14ac:dyDescent="0.25">
      <c r="A6" s="187" t="s">
        <v>70</v>
      </c>
      <c r="B6" s="176"/>
      <c r="C6" s="176"/>
      <c r="D6" s="165" t="s">
        <v>3</v>
      </c>
      <c r="E6" s="166"/>
      <c r="F6" s="166"/>
      <c r="G6" s="167"/>
      <c r="H6" s="5"/>
      <c r="I6" s="5"/>
      <c r="J6" s="5"/>
      <c r="K6" s="5"/>
      <c r="L6" s="5"/>
      <c r="M6" s="5"/>
      <c r="N6" s="5"/>
      <c r="O6" s="5"/>
      <c r="P6" s="5"/>
      <c r="Q6" s="5"/>
      <c r="R6" s="5"/>
      <c r="S6" s="5"/>
      <c r="T6" s="5"/>
      <c r="U6" s="5"/>
      <c r="V6" s="5"/>
      <c r="W6" s="5"/>
      <c r="X6" s="5"/>
      <c r="Y6" s="5"/>
      <c r="Z6" s="5"/>
      <c r="AA6" s="5"/>
      <c r="AB6" s="6"/>
      <c r="AC6" s="6"/>
      <c r="AD6" s="6"/>
      <c r="AE6" s="6"/>
      <c r="AF6" s="6"/>
      <c r="AG6" s="6"/>
      <c r="AH6" s="6"/>
      <c r="AI6" s="6"/>
      <c r="AJ6" s="6"/>
      <c r="AK6" s="6"/>
      <c r="AL6" s="6"/>
      <c r="AM6" s="6"/>
    </row>
    <row r="7" spans="1:39" s="7" customFormat="1" ht="69.75" customHeight="1" x14ac:dyDescent="0.25">
      <c r="A7" s="201" t="s">
        <v>72</v>
      </c>
      <c r="B7" s="146"/>
      <c r="C7" s="41" t="s">
        <v>122</v>
      </c>
      <c r="D7" s="146">
        <v>1</v>
      </c>
      <c r="E7" s="40">
        <v>20</v>
      </c>
      <c r="F7" s="168" t="s">
        <v>69</v>
      </c>
      <c r="G7" s="169"/>
      <c r="H7" s="5"/>
      <c r="I7" s="5"/>
      <c r="J7" s="5"/>
      <c r="K7" s="5"/>
      <c r="L7" s="5"/>
      <c r="M7" s="5"/>
      <c r="N7" s="5"/>
      <c r="O7" s="5"/>
      <c r="P7" s="5"/>
      <c r="Q7" s="5"/>
      <c r="R7" s="5"/>
      <c r="S7" s="5"/>
      <c r="T7" s="5"/>
      <c r="U7" s="5"/>
      <c r="V7" s="5"/>
      <c r="W7" s="5"/>
      <c r="X7" s="5"/>
      <c r="Y7" s="5"/>
      <c r="Z7" s="5"/>
      <c r="AA7" s="5"/>
      <c r="AB7" s="6"/>
      <c r="AC7" s="6"/>
      <c r="AD7" s="6"/>
      <c r="AE7" s="6"/>
      <c r="AF7" s="6"/>
      <c r="AG7" s="6"/>
      <c r="AH7" s="6"/>
      <c r="AI7" s="6"/>
      <c r="AJ7" s="6"/>
      <c r="AK7" s="6"/>
      <c r="AL7" s="6"/>
      <c r="AM7" s="6"/>
    </row>
    <row r="8" spans="1:39" s="7" customFormat="1" ht="102" customHeight="1" x14ac:dyDescent="0.25">
      <c r="A8" s="201"/>
      <c r="B8" s="146">
        <v>34908</v>
      </c>
      <c r="C8" s="41" t="s">
        <v>123</v>
      </c>
      <c r="D8" s="146">
        <v>1</v>
      </c>
      <c r="E8" s="40">
        <v>20</v>
      </c>
      <c r="F8" s="168" t="s">
        <v>118</v>
      </c>
      <c r="G8" s="169"/>
      <c r="H8" s="5"/>
      <c r="I8" s="5"/>
      <c r="J8" s="5"/>
      <c r="K8" s="5"/>
      <c r="L8" s="5"/>
      <c r="M8" s="5"/>
      <c r="N8" s="5"/>
      <c r="O8" s="5"/>
      <c r="P8" s="5"/>
      <c r="Q8" s="5"/>
      <c r="R8" s="5"/>
      <c r="S8" s="5"/>
      <c r="T8" s="5"/>
      <c r="U8" s="5"/>
      <c r="V8" s="5"/>
      <c r="W8" s="5"/>
      <c r="X8" s="5"/>
      <c r="Y8" s="5"/>
      <c r="Z8" s="5"/>
      <c r="AA8" s="5"/>
      <c r="AB8" s="6"/>
      <c r="AC8" s="6"/>
      <c r="AD8" s="6"/>
      <c r="AE8" s="6"/>
      <c r="AF8" s="6"/>
      <c r="AG8" s="6"/>
      <c r="AH8" s="6"/>
      <c r="AI8" s="6"/>
      <c r="AJ8" s="6"/>
      <c r="AK8" s="6"/>
      <c r="AL8" s="6"/>
      <c r="AM8" s="6"/>
    </row>
    <row r="9" spans="1:39" s="7" customFormat="1" ht="67.5" customHeight="1" x14ac:dyDescent="0.25">
      <c r="A9" s="201"/>
      <c r="B9" s="146"/>
      <c r="C9" s="41" t="s">
        <v>124</v>
      </c>
      <c r="D9" s="146">
        <v>1</v>
      </c>
      <c r="E9" s="40">
        <v>20</v>
      </c>
      <c r="F9" s="168" t="s">
        <v>69</v>
      </c>
      <c r="G9" s="169"/>
      <c r="H9" s="5"/>
      <c r="I9" s="5"/>
      <c r="J9" s="5"/>
      <c r="K9" s="5"/>
      <c r="L9" s="5"/>
      <c r="M9" s="5"/>
      <c r="N9" s="5"/>
      <c r="O9" s="5"/>
      <c r="P9" s="5"/>
      <c r="Q9" s="5"/>
      <c r="R9" s="5"/>
      <c r="S9" s="5"/>
      <c r="T9" s="5"/>
      <c r="U9" s="5"/>
      <c r="V9" s="5"/>
      <c r="W9" s="5"/>
      <c r="X9" s="5"/>
      <c r="Y9" s="5"/>
      <c r="Z9" s="5"/>
      <c r="AA9" s="5"/>
      <c r="AB9" s="6"/>
      <c r="AC9" s="6"/>
      <c r="AD9" s="6"/>
      <c r="AE9" s="6"/>
      <c r="AF9" s="6"/>
      <c r="AG9" s="6"/>
      <c r="AH9" s="6"/>
      <c r="AI9" s="6"/>
      <c r="AJ9" s="6"/>
      <c r="AK9" s="6"/>
      <c r="AL9" s="6"/>
      <c r="AM9" s="6"/>
    </row>
    <row r="10" spans="1:39" s="7" customFormat="1" ht="318" customHeight="1" x14ac:dyDescent="0.25">
      <c r="A10" s="210" t="s">
        <v>467</v>
      </c>
      <c r="B10" s="211"/>
      <c r="C10" s="211"/>
      <c r="D10" s="165" t="s">
        <v>3</v>
      </c>
      <c r="E10" s="166"/>
      <c r="F10" s="166"/>
      <c r="G10" s="167"/>
      <c r="H10" s="5"/>
      <c r="I10" s="5"/>
      <c r="J10" s="5"/>
      <c r="K10" s="5"/>
      <c r="L10" s="5"/>
      <c r="M10" s="5"/>
      <c r="N10" s="5"/>
      <c r="O10" s="5"/>
      <c r="P10" s="5"/>
      <c r="Q10" s="5"/>
      <c r="R10" s="5"/>
      <c r="S10" s="5"/>
      <c r="T10" s="5"/>
      <c r="U10" s="5"/>
      <c r="V10" s="5"/>
      <c r="W10" s="5"/>
      <c r="X10" s="5"/>
      <c r="Y10" s="5"/>
      <c r="Z10" s="5"/>
      <c r="AA10" s="5"/>
      <c r="AB10" s="6"/>
      <c r="AC10" s="6"/>
      <c r="AD10" s="6"/>
      <c r="AE10" s="6"/>
      <c r="AF10" s="6"/>
      <c r="AG10" s="6"/>
      <c r="AH10" s="6"/>
      <c r="AI10" s="6"/>
      <c r="AJ10" s="6"/>
      <c r="AK10" s="6"/>
      <c r="AL10" s="6"/>
      <c r="AM10" s="6"/>
    </row>
    <row r="11" spans="1:39" s="7" customFormat="1" ht="162.75" customHeight="1" x14ac:dyDescent="0.25">
      <c r="A11" s="145"/>
      <c r="B11" s="146">
        <v>74761</v>
      </c>
      <c r="C11" s="41" t="s">
        <v>492</v>
      </c>
      <c r="D11" s="146">
        <v>1</v>
      </c>
      <c r="E11" s="53">
        <v>0.2</v>
      </c>
      <c r="F11" s="162">
        <v>7140</v>
      </c>
      <c r="G11" s="144">
        <f>F11*130%</f>
        <v>9282</v>
      </c>
      <c r="H11" s="5"/>
      <c r="I11" s="5"/>
      <c r="J11" s="5"/>
      <c r="K11" s="5"/>
      <c r="L11" s="5"/>
      <c r="M11" s="5"/>
      <c r="N11" s="5"/>
      <c r="O11" s="5"/>
      <c r="P11" s="5"/>
      <c r="Q11" s="5"/>
      <c r="R11" s="5"/>
      <c r="S11" s="5"/>
      <c r="T11" s="5"/>
      <c r="U11" s="5"/>
      <c r="V11" s="5"/>
      <c r="W11" s="5"/>
      <c r="X11" s="5"/>
      <c r="Y11" s="5"/>
      <c r="Z11" s="5"/>
      <c r="AA11" s="5"/>
      <c r="AB11" s="6"/>
      <c r="AC11" s="6"/>
      <c r="AD11" s="6"/>
      <c r="AE11" s="6"/>
      <c r="AF11" s="6"/>
      <c r="AG11" s="6"/>
      <c r="AH11" s="6"/>
      <c r="AI11" s="6"/>
      <c r="AJ11" s="6"/>
      <c r="AK11" s="6"/>
      <c r="AL11" s="6"/>
      <c r="AM11" s="6"/>
    </row>
    <row r="12" spans="1:39" ht="105.75" customHeight="1" x14ac:dyDescent="0.25">
      <c r="A12" s="176" t="s">
        <v>125</v>
      </c>
      <c r="B12" s="176"/>
      <c r="C12" s="176"/>
      <c r="D12" s="202" t="s">
        <v>3</v>
      </c>
      <c r="E12" s="203"/>
      <c r="F12" s="203"/>
      <c r="G12" s="204"/>
    </row>
    <row r="13" spans="1:39" ht="32.1" customHeight="1" x14ac:dyDescent="0.25">
      <c r="A13" s="176" t="s">
        <v>4</v>
      </c>
      <c r="B13" s="176"/>
      <c r="C13" s="176"/>
      <c r="D13" s="205"/>
      <c r="E13" s="206"/>
      <c r="F13" s="206"/>
      <c r="G13" s="207"/>
    </row>
    <row r="14" spans="1:39" s="10" customFormat="1" ht="142.5" customHeight="1" x14ac:dyDescent="0.25">
      <c r="A14" s="67"/>
      <c r="B14" s="146">
        <v>63382</v>
      </c>
      <c r="C14" s="41" t="s">
        <v>572</v>
      </c>
      <c r="D14" s="146">
        <v>1</v>
      </c>
      <c r="E14" s="40" t="s">
        <v>552</v>
      </c>
      <c r="F14" s="38">
        <v>66000</v>
      </c>
      <c r="G14" s="38">
        <f t="shared" ref="G14:G25" si="0">F14*130%</f>
        <v>85800</v>
      </c>
      <c r="H14" s="8"/>
      <c r="I14" s="8"/>
      <c r="J14" s="8"/>
      <c r="K14" s="8"/>
      <c r="L14" s="8"/>
      <c r="M14" s="8"/>
      <c r="N14" s="8"/>
      <c r="O14" s="8"/>
      <c r="P14" s="8"/>
      <c r="Q14" s="8"/>
      <c r="R14" s="8"/>
      <c r="S14" s="8"/>
      <c r="T14" s="8"/>
      <c r="U14" s="8"/>
      <c r="V14" s="8"/>
      <c r="W14" s="8"/>
      <c r="X14" s="8"/>
      <c r="Y14" s="8"/>
      <c r="Z14" s="8"/>
      <c r="AA14" s="8"/>
      <c r="AB14" s="9"/>
      <c r="AC14" s="9"/>
      <c r="AD14" s="9"/>
      <c r="AE14" s="9"/>
      <c r="AF14" s="9"/>
      <c r="AG14" s="9"/>
      <c r="AH14" s="9"/>
      <c r="AI14" s="9"/>
      <c r="AJ14" s="9"/>
      <c r="AK14" s="9"/>
      <c r="AL14" s="9"/>
      <c r="AM14" s="9"/>
    </row>
    <row r="15" spans="1:39" ht="66.75" customHeight="1" x14ac:dyDescent="0.25">
      <c r="A15" s="175"/>
      <c r="B15" s="146">
        <v>63248</v>
      </c>
      <c r="C15" s="41" t="s">
        <v>126</v>
      </c>
      <c r="D15" s="146">
        <v>1</v>
      </c>
      <c r="E15" s="40" t="s">
        <v>552</v>
      </c>
      <c r="F15" s="38">
        <v>29700</v>
      </c>
      <c r="G15" s="149">
        <f t="shared" si="0"/>
        <v>38610</v>
      </c>
    </row>
    <row r="16" spans="1:39" ht="93.75" customHeight="1" x14ac:dyDescent="0.25">
      <c r="A16" s="175"/>
      <c r="B16" s="146">
        <v>63249</v>
      </c>
      <c r="C16" s="41" t="s">
        <v>127</v>
      </c>
      <c r="D16" s="146">
        <v>1</v>
      </c>
      <c r="E16" s="40" t="s">
        <v>552</v>
      </c>
      <c r="F16" s="38">
        <v>33000</v>
      </c>
      <c r="G16" s="149">
        <f t="shared" si="0"/>
        <v>42900</v>
      </c>
    </row>
    <row r="17" spans="1:39" ht="42.75" customHeight="1" x14ac:dyDescent="0.25">
      <c r="A17" s="175"/>
      <c r="B17" s="146">
        <v>63247</v>
      </c>
      <c r="C17" s="42" t="s">
        <v>128</v>
      </c>
      <c r="D17" s="146">
        <v>1</v>
      </c>
      <c r="E17" s="40" t="s">
        <v>552</v>
      </c>
      <c r="F17" s="38">
        <v>33000</v>
      </c>
      <c r="G17" s="149">
        <f t="shared" si="0"/>
        <v>42900</v>
      </c>
    </row>
    <row r="18" spans="1:39" ht="119.25" customHeight="1" x14ac:dyDescent="0.25">
      <c r="A18" s="175"/>
      <c r="B18" s="136">
        <v>71679</v>
      </c>
      <c r="C18" s="137" t="s">
        <v>454</v>
      </c>
      <c r="D18" s="146">
        <v>1</v>
      </c>
      <c r="E18" s="40" t="s">
        <v>552</v>
      </c>
      <c r="F18" s="134">
        <v>34100</v>
      </c>
      <c r="G18" s="149">
        <f t="shared" si="0"/>
        <v>44330</v>
      </c>
    </row>
    <row r="19" spans="1:39" ht="93.75" customHeight="1" x14ac:dyDescent="0.25">
      <c r="A19" s="175"/>
      <c r="B19" s="146">
        <v>63245</v>
      </c>
      <c r="C19" s="41" t="s">
        <v>129</v>
      </c>
      <c r="D19" s="146">
        <v>1</v>
      </c>
      <c r="E19" s="40" t="s">
        <v>552</v>
      </c>
      <c r="F19" s="38">
        <v>49500</v>
      </c>
      <c r="G19" s="149">
        <f t="shared" si="0"/>
        <v>64350</v>
      </c>
    </row>
    <row r="20" spans="1:39" ht="94.5" customHeight="1" x14ac:dyDescent="0.25">
      <c r="A20" s="175"/>
      <c r="B20" s="146">
        <v>63241</v>
      </c>
      <c r="C20" s="41" t="s">
        <v>130</v>
      </c>
      <c r="D20" s="146">
        <v>1</v>
      </c>
      <c r="E20" s="40" t="s">
        <v>552</v>
      </c>
      <c r="F20" s="38">
        <v>48400</v>
      </c>
      <c r="G20" s="149">
        <f t="shared" si="0"/>
        <v>62920</v>
      </c>
    </row>
    <row r="21" spans="1:39" ht="93.75" customHeight="1" x14ac:dyDescent="0.25">
      <c r="A21" s="175"/>
      <c r="B21" s="146">
        <v>63244</v>
      </c>
      <c r="C21" s="41" t="s">
        <v>131</v>
      </c>
      <c r="D21" s="146">
        <v>1</v>
      </c>
      <c r="E21" s="40" t="s">
        <v>552</v>
      </c>
      <c r="F21" s="38">
        <v>48400</v>
      </c>
      <c r="G21" s="149">
        <f t="shared" si="0"/>
        <v>62920</v>
      </c>
    </row>
    <row r="22" spans="1:39" ht="59.25" customHeight="1" x14ac:dyDescent="0.25">
      <c r="A22" s="175"/>
      <c r="B22" s="146">
        <v>63238</v>
      </c>
      <c r="C22" s="41" t="s">
        <v>132</v>
      </c>
      <c r="D22" s="146">
        <v>1</v>
      </c>
      <c r="E22" s="40" t="s">
        <v>552</v>
      </c>
      <c r="F22" s="38">
        <v>55000</v>
      </c>
      <c r="G22" s="149">
        <f t="shared" si="0"/>
        <v>71500</v>
      </c>
    </row>
    <row r="23" spans="1:39" ht="51.75" customHeight="1" x14ac:dyDescent="0.25">
      <c r="A23" s="175"/>
      <c r="B23" s="146">
        <v>63236</v>
      </c>
      <c r="C23" s="41" t="s">
        <v>133</v>
      </c>
      <c r="D23" s="146">
        <v>1</v>
      </c>
      <c r="E23" s="40" t="s">
        <v>552</v>
      </c>
      <c r="F23" s="38">
        <v>66000</v>
      </c>
      <c r="G23" s="149">
        <f t="shared" si="0"/>
        <v>85800</v>
      </c>
    </row>
    <row r="24" spans="1:39" ht="32.25" customHeight="1" x14ac:dyDescent="0.25">
      <c r="A24" s="175"/>
      <c r="B24" s="146">
        <v>63235</v>
      </c>
      <c r="C24" s="41" t="s">
        <v>134</v>
      </c>
      <c r="D24" s="146">
        <v>1</v>
      </c>
      <c r="E24" s="40" t="s">
        <v>552</v>
      </c>
      <c r="F24" s="38">
        <v>88000</v>
      </c>
      <c r="G24" s="149">
        <f t="shared" si="0"/>
        <v>114400</v>
      </c>
    </row>
    <row r="25" spans="1:39" ht="87.75" customHeight="1" x14ac:dyDescent="0.25">
      <c r="A25" s="140"/>
      <c r="B25" s="146">
        <v>24023</v>
      </c>
      <c r="C25" s="41" t="s">
        <v>135</v>
      </c>
      <c r="D25" s="146">
        <v>1</v>
      </c>
      <c r="E25" s="40">
        <v>20</v>
      </c>
      <c r="F25" s="38">
        <v>9020</v>
      </c>
      <c r="G25" s="149">
        <f t="shared" si="0"/>
        <v>11726</v>
      </c>
    </row>
    <row r="26" spans="1:39" s="13" customFormat="1" ht="97.5" customHeight="1" x14ac:dyDescent="0.25">
      <c r="A26" s="176" t="s">
        <v>436</v>
      </c>
      <c r="B26" s="176"/>
      <c r="C26" s="176"/>
      <c r="D26" s="165" t="s">
        <v>3</v>
      </c>
      <c r="E26" s="166"/>
      <c r="F26" s="166"/>
      <c r="G26" s="167"/>
      <c r="H26" s="11"/>
      <c r="I26" s="11"/>
      <c r="J26" s="11"/>
      <c r="K26" s="11"/>
      <c r="L26" s="11"/>
      <c r="M26" s="11"/>
      <c r="N26" s="11"/>
      <c r="O26" s="11"/>
      <c r="P26" s="11"/>
      <c r="Q26" s="11"/>
      <c r="R26" s="11"/>
      <c r="S26" s="11"/>
      <c r="T26" s="11"/>
      <c r="U26" s="11"/>
      <c r="V26" s="11"/>
      <c r="W26" s="11"/>
      <c r="X26" s="11"/>
      <c r="Y26" s="11"/>
      <c r="Z26" s="11"/>
      <c r="AA26" s="11"/>
      <c r="AB26" s="12"/>
      <c r="AC26" s="12"/>
      <c r="AD26" s="12"/>
      <c r="AE26" s="12"/>
      <c r="AF26" s="12"/>
      <c r="AG26" s="12"/>
      <c r="AH26" s="12"/>
      <c r="AI26" s="12"/>
      <c r="AJ26" s="12"/>
      <c r="AK26" s="12"/>
      <c r="AL26" s="12"/>
      <c r="AM26" s="12"/>
    </row>
    <row r="27" spans="1:39" s="13" customFormat="1" ht="77.45" customHeight="1" x14ac:dyDescent="0.25">
      <c r="A27" s="67"/>
      <c r="B27" s="69">
        <v>64266</v>
      </c>
      <c r="C27" s="68" t="s">
        <v>136</v>
      </c>
      <c r="D27" s="69">
        <v>1</v>
      </c>
      <c r="E27" s="40" t="s">
        <v>552</v>
      </c>
      <c r="F27" s="1">
        <v>64900</v>
      </c>
      <c r="G27" s="1">
        <f>F27*130%</f>
        <v>84370</v>
      </c>
      <c r="H27" s="11"/>
      <c r="I27" s="11"/>
      <c r="J27" s="11"/>
      <c r="K27" s="11"/>
      <c r="L27" s="11"/>
      <c r="M27" s="11"/>
      <c r="N27" s="11"/>
      <c r="O27" s="11"/>
      <c r="P27" s="11"/>
      <c r="Q27" s="11"/>
      <c r="R27" s="11"/>
      <c r="S27" s="11"/>
      <c r="T27" s="11"/>
      <c r="U27" s="11"/>
      <c r="V27" s="11"/>
      <c r="W27" s="11"/>
      <c r="X27" s="11"/>
      <c r="Y27" s="11"/>
      <c r="Z27" s="11"/>
      <c r="AA27" s="11"/>
      <c r="AB27" s="12"/>
      <c r="AC27" s="12"/>
      <c r="AD27" s="12"/>
      <c r="AE27" s="12"/>
      <c r="AF27" s="12"/>
      <c r="AG27" s="12"/>
      <c r="AH27" s="12"/>
      <c r="AI27" s="12"/>
      <c r="AJ27" s="12"/>
      <c r="AK27" s="12"/>
      <c r="AL27" s="12"/>
      <c r="AM27" s="12"/>
    </row>
    <row r="28" spans="1:39" s="13" customFormat="1" ht="30" customHeight="1" x14ac:dyDescent="0.25">
      <c r="A28" s="175"/>
      <c r="B28" s="69">
        <v>63389</v>
      </c>
      <c r="C28" s="70" t="s">
        <v>137</v>
      </c>
      <c r="D28" s="69">
        <v>1</v>
      </c>
      <c r="E28" s="40" t="s">
        <v>552</v>
      </c>
      <c r="F28" s="1">
        <v>38500</v>
      </c>
      <c r="G28" s="163">
        <f t="shared" ref="G28:G34" si="1">F28*130%</f>
        <v>50050</v>
      </c>
      <c r="H28" s="11"/>
      <c r="I28" s="11"/>
      <c r="J28" s="11"/>
      <c r="K28" s="11"/>
      <c r="L28" s="11"/>
      <c r="M28" s="11"/>
      <c r="N28" s="11"/>
      <c r="O28" s="11"/>
      <c r="P28" s="11"/>
      <c r="Q28" s="11"/>
      <c r="R28" s="11"/>
      <c r="S28" s="11"/>
      <c r="T28" s="11"/>
      <c r="U28" s="11"/>
      <c r="V28" s="11"/>
      <c r="W28" s="11"/>
      <c r="X28" s="11"/>
      <c r="Y28" s="11"/>
      <c r="Z28" s="11"/>
      <c r="AA28" s="11"/>
      <c r="AB28" s="12"/>
      <c r="AC28" s="12"/>
      <c r="AD28" s="12"/>
      <c r="AE28" s="12"/>
      <c r="AF28" s="12"/>
      <c r="AG28" s="12"/>
      <c r="AH28" s="12"/>
      <c r="AI28" s="12"/>
      <c r="AJ28" s="12"/>
      <c r="AK28" s="12"/>
      <c r="AL28" s="12"/>
      <c r="AM28" s="12"/>
    </row>
    <row r="29" spans="1:39" ht="41.25" customHeight="1" x14ac:dyDescent="0.25">
      <c r="A29" s="175"/>
      <c r="B29" s="69">
        <v>70132</v>
      </c>
      <c r="C29" s="70" t="s">
        <v>138</v>
      </c>
      <c r="D29" s="69">
        <v>1</v>
      </c>
      <c r="E29" s="40" t="s">
        <v>552</v>
      </c>
      <c r="F29" s="1">
        <v>88000</v>
      </c>
      <c r="G29" s="163">
        <f t="shared" si="1"/>
        <v>114400</v>
      </c>
    </row>
    <row r="30" spans="1:39" ht="42" customHeight="1" x14ac:dyDescent="0.25">
      <c r="A30" s="175"/>
      <c r="B30" s="69">
        <v>63390</v>
      </c>
      <c r="C30" s="70" t="s">
        <v>139</v>
      </c>
      <c r="D30" s="69">
        <v>1</v>
      </c>
      <c r="E30" s="40" t="s">
        <v>552</v>
      </c>
      <c r="F30" s="1">
        <v>137500</v>
      </c>
      <c r="G30" s="163">
        <f t="shared" si="1"/>
        <v>178750</v>
      </c>
    </row>
    <row r="31" spans="1:39" ht="41.25" customHeight="1" x14ac:dyDescent="0.25">
      <c r="A31" s="175"/>
      <c r="B31" s="69">
        <v>63386</v>
      </c>
      <c r="C31" s="70" t="s">
        <v>140</v>
      </c>
      <c r="D31" s="69">
        <v>1</v>
      </c>
      <c r="E31" s="40" t="s">
        <v>552</v>
      </c>
      <c r="F31" s="1">
        <v>176000</v>
      </c>
      <c r="G31" s="163">
        <f t="shared" si="1"/>
        <v>228800</v>
      </c>
    </row>
    <row r="32" spans="1:39" ht="35.25" customHeight="1" x14ac:dyDescent="0.25">
      <c r="A32" s="175"/>
      <c r="B32" s="69">
        <v>63384</v>
      </c>
      <c r="C32" s="70" t="s">
        <v>141</v>
      </c>
      <c r="D32" s="69">
        <v>1</v>
      </c>
      <c r="E32" s="40" t="s">
        <v>552</v>
      </c>
      <c r="F32" s="1">
        <v>220000</v>
      </c>
      <c r="G32" s="163">
        <f t="shared" si="1"/>
        <v>286000</v>
      </c>
    </row>
    <row r="33" spans="1:39" ht="39.75" customHeight="1" x14ac:dyDescent="0.25">
      <c r="A33" s="175"/>
      <c r="B33" s="69">
        <v>63383</v>
      </c>
      <c r="C33" s="70" t="s">
        <v>142</v>
      </c>
      <c r="D33" s="69">
        <v>1</v>
      </c>
      <c r="E33" s="40" t="s">
        <v>552</v>
      </c>
      <c r="F33" s="1">
        <v>253000</v>
      </c>
      <c r="G33" s="163">
        <f t="shared" si="1"/>
        <v>328900</v>
      </c>
    </row>
    <row r="34" spans="1:39" ht="39" customHeight="1" x14ac:dyDescent="0.25">
      <c r="A34" s="175"/>
      <c r="B34" s="69">
        <v>63381</v>
      </c>
      <c r="C34" s="70" t="s">
        <v>143</v>
      </c>
      <c r="D34" s="69">
        <v>1</v>
      </c>
      <c r="E34" s="40" t="s">
        <v>552</v>
      </c>
      <c r="F34" s="1">
        <v>286000</v>
      </c>
      <c r="G34" s="163">
        <f t="shared" si="1"/>
        <v>371800</v>
      </c>
    </row>
    <row r="35" spans="1:39" ht="20.100000000000001" customHeight="1" x14ac:dyDescent="0.25">
      <c r="A35" s="175"/>
      <c r="B35" s="69"/>
      <c r="C35" s="71" t="s">
        <v>5</v>
      </c>
      <c r="D35" s="69"/>
      <c r="E35" s="38"/>
      <c r="F35" s="72"/>
      <c r="G35" s="73"/>
    </row>
    <row r="36" spans="1:39" s="13" customFormat="1" ht="75" customHeight="1" x14ac:dyDescent="0.25">
      <c r="A36" s="209" t="s">
        <v>144</v>
      </c>
      <c r="B36" s="209"/>
      <c r="C36" s="209"/>
      <c r="D36" s="165" t="s">
        <v>3</v>
      </c>
      <c r="E36" s="166"/>
      <c r="F36" s="166"/>
      <c r="G36" s="167"/>
      <c r="H36" s="11"/>
      <c r="I36" s="11"/>
      <c r="J36" s="11"/>
      <c r="K36" s="11"/>
      <c r="L36" s="11"/>
      <c r="M36" s="11"/>
      <c r="N36" s="11"/>
      <c r="O36" s="11"/>
      <c r="P36" s="11"/>
      <c r="Q36" s="11"/>
      <c r="R36" s="11"/>
      <c r="S36" s="11"/>
      <c r="T36" s="11"/>
      <c r="U36" s="11"/>
      <c r="V36" s="11"/>
      <c r="W36" s="11"/>
      <c r="X36" s="11"/>
      <c r="Y36" s="11"/>
      <c r="Z36" s="11"/>
      <c r="AA36" s="11"/>
      <c r="AB36" s="12"/>
      <c r="AC36" s="12"/>
      <c r="AD36" s="12"/>
      <c r="AE36" s="12"/>
      <c r="AF36" s="12"/>
      <c r="AG36" s="12"/>
      <c r="AH36" s="12"/>
      <c r="AI36" s="12"/>
      <c r="AJ36" s="12"/>
      <c r="AK36" s="12"/>
      <c r="AL36" s="12"/>
      <c r="AM36" s="12"/>
    </row>
    <row r="37" spans="1:39" s="13" customFormat="1" ht="118.5" customHeight="1" x14ac:dyDescent="0.25">
      <c r="A37" s="135"/>
      <c r="B37" s="146">
        <v>75192</v>
      </c>
      <c r="C37" s="41" t="s">
        <v>460</v>
      </c>
      <c r="D37" s="146">
        <v>1</v>
      </c>
      <c r="E37" s="40" t="s">
        <v>552</v>
      </c>
      <c r="F37" s="38">
        <v>16720</v>
      </c>
      <c r="G37" s="38">
        <f>F37*130%</f>
        <v>21736</v>
      </c>
      <c r="H37" s="11"/>
      <c r="I37" s="11"/>
      <c r="J37" s="11"/>
      <c r="K37" s="11"/>
      <c r="L37" s="11"/>
      <c r="M37" s="11"/>
      <c r="N37" s="11"/>
      <c r="O37" s="11"/>
      <c r="P37" s="11"/>
      <c r="Q37" s="11"/>
      <c r="R37" s="11"/>
      <c r="S37" s="11"/>
      <c r="T37" s="11"/>
      <c r="U37" s="11"/>
      <c r="V37" s="11"/>
      <c r="W37" s="11"/>
      <c r="X37" s="11"/>
      <c r="Y37" s="11"/>
      <c r="Z37" s="11"/>
      <c r="AA37" s="11"/>
      <c r="AB37" s="12"/>
      <c r="AC37" s="12"/>
      <c r="AD37" s="12"/>
      <c r="AE37" s="12"/>
      <c r="AF37" s="12"/>
      <c r="AG37" s="12"/>
      <c r="AH37" s="12"/>
      <c r="AI37" s="12"/>
      <c r="AJ37" s="12"/>
      <c r="AK37" s="12"/>
      <c r="AL37" s="12"/>
      <c r="AM37" s="12"/>
    </row>
    <row r="38" spans="1:39" s="13" customFormat="1" ht="127.5" customHeight="1" x14ac:dyDescent="0.25">
      <c r="A38" s="135"/>
      <c r="B38" s="146">
        <v>75910</v>
      </c>
      <c r="C38" s="41" t="s">
        <v>459</v>
      </c>
      <c r="D38" s="146">
        <v>1</v>
      </c>
      <c r="E38" s="40" t="s">
        <v>552</v>
      </c>
      <c r="F38" s="38">
        <v>22550</v>
      </c>
      <c r="G38" s="149">
        <f t="shared" ref="G38:G41" si="2">F38*130%</f>
        <v>29315</v>
      </c>
      <c r="H38" s="11"/>
      <c r="I38" s="11"/>
      <c r="J38" s="11"/>
      <c r="K38" s="11"/>
      <c r="L38" s="11"/>
      <c r="M38" s="11"/>
      <c r="N38" s="11"/>
      <c r="O38" s="11"/>
      <c r="P38" s="11"/>
      <c r="Q38" s="11"/>
      <c r="R38" s="11"/>
      <c r="S38" s="11"/>
      <c r="T38" s="11"/>
      <c r="U38" s="11"/>
      <c r="V38" s="11"/>
      <c r="W38" s="11"/>
      <c r="X38" s="11"/>
      <c r="Y38" s="11"/>
      <c r="Z38" s="11"/>
      <c r="AA38" s="11"/>
      <c r="AB38" s="12"/>
      <c r="AC38" s="12"/>
      <c r="AD38" s="12"/>
      <c r="AE38" s="12"/>
      <c r="AF38" s="12"/>
      <c r="AG38" s="12"/>
      <c r="AH38" s="12"/>
      <c r="AI38" s="12"/>
      <c r="AJ38" s="12"/>
      <c r="AK38" s="12"/>
      <c r="AL38" s="12"/>
      <c r="AM38" s="12"/>
    </row>
    <row r="39" spans="1:39" ht="69" customHeight="1" x14ac:dyDescent="0.25">
      <c r="A39" s="41"/>
      <c r="B39" s="146">
        <v>7914</v>
      </c>
      <c r="C39" s="41" t="s">
        <v>145</v>
      </c>
      <c r="D39" s="146">
        <v>1</v>
      </c>
      <c r="E39" s="40">
        <v>20</v>
      </c>
      <c r="F39" s="38">
        <v>11000</v>
      </c>
      <c r="G39" s="149">
        <f t="shared" si="2"/>
        <v>14300</v>
      </c>
    </row>
    <row r="40" spans="1:39" ht="84.75" customHeight="1" x14ac:dyDescent="0.25">
      <c r="A40" s="41"/>
      <c r="B40" s="146">
        <v>20806</v>
      </c>
      <c r="C40" s="41" t="s">
        <v>536</v>
      </c>
      <c r="D40" s="146">
        <v>1</v>
      </c>
      <c r="E40" s="40">
        <v>20</v>
      </c>
      <c r="F40" s="38">
        <v>15130</v>
      </c>
      <c r="G40" s="149">
        <f t="shared" si="2"/>
        <v>19669</v>
      </c>
    </row>
    <row r="41" spans="1:39" s="10" customFormat="1" ht="105" customHeight="1" x14ac:dyDescent="0.25">
      <c r="A41" s="41"/>
      <c r="B41" s="146">
        <v>71302</v>
      </c>
      <c r="C41" s="41" t="s">
        <v>146</v>
      </c>
      <c r="D41" s="146">
        <v>1</v>
      </c>
      <c r="E41" s="40" t="s">
        <v>552</v>
      </c>
      <c r="F41" s="38">
        <v>48620</v>
      </c>
      <c r="G41" s="149">
        <f t="shared" si="2"/>
        <v>63206</v>
      </c>
      <c r="H41" s="8"/>
      <c r="I41" s="8"/>
      <c r="J41" s="8"/>
      <c r="K41" s="8"/>
      <c r="L41" s="8"/>
      <c r="M41" s="8"/>
      <c r="N41" s="8"/>
      <c r="O41" s="8"/>
      <c r="P41" s="8"/>
      <c r="Q41" s="8"/>
      <c r="R41" s="8"/>
      <c r="S41" s="8"/>
      <c r="T41" s="8"/>
      <c r="U41" s="8"/>
      <c r="V41" s="8"/>
      <c r="W41" s="8"/>
      <c r="X41" s="8"/>
      <c r="Y41" s="8"/>
      <c r="Z41" s="8"/>
      <c r="AA41" s="8"/>
      <c r="AB41" s="9"/>
      <c r="AC41" s="9"/>
      <c r="AD41" s="9"/>
      <c r="AE41" s="9"/>
      <c r="AF41" s="9"/>
      <c r="AG41" s="9"/>
      <c r="AH41" s="9"/>
      <c r="AI41" s="9"/>
      <c r="AJ41" s="9"/>
      <c r="AK41" s="9"/>
      <c r="AL41" s="9"/>
      <c r="AM41" s="9"/>
    </row>
    <row r="42" spans="1:39" s="13" customFormat="1" ht="87.6" customHeight="1" x14ac:dyDescent="0.25">
      <c r="A42" s="187" t="s">
        <v>6</v>
      </c>
      <c r="B42" s="179"/>
      <c r="C42" s="179"/>
      <c r="D42" s="165" t="s">
        <v>3</v>
      </c>
      <c r="E42" s="166"/>
      <c r="F42" s="166"/>
      <c r="G42" s="167"/>
      <c r="H42" s="11"/>
      <c r="I42" s="11"/>
      <c r="J42" s="11"/>
      <c r="K42" s="11"/>
      <c r="L42" s="11"/>
      <c r="M42" s="11"/>
      <c r="N42" s="11"/>
      <c r="O42" s="11"/>
      <c r="P42" s="11"/>
      <c r="Q42" s="11"/>
      <c r="R42" s="11"/>
      <c r="S42" s="11"/>
      <c r="T42" s="11"/>
      <c r="U42" s="11"/>
      <c r="V42" s="11"/>
      <c r="W42" s="11"/>
      <c r="X42" s="11"/>
      <c r="Y42" s="11"/>
      <c r="Z42" s="11"/>
      <c r="AA42" s="11"/>
      <c r="AB42" s="12"/>
      <c r="AC42" s="12"/>
      <c r="AD42" s="12"/>
      <c r="AE42" s="12"/>
      <c r="AF42" s="12"/>
      <c r="AG42" s="12"/>
      <c r="AH42" s="12"/>
      <c r="AI42" s="12"/>
      <c r="AJ42" s="12"/>
      <c r="AK42" s="12"/>
      <c r="AL42" s="12"/>
      <c r="AM42" s="12"/>
    </row>
    <row r="43" spans="1:39" ht="68.25" customHeight="1" x14ac:dyDescent="0.25">
      <c r="A43" s="175"/>
      <c r="B43" s="146">
        <v>20851</v>
      </c>
      <c r="C43" s="64" t="s">
        <v>509</v>
      </c>
      <c r="D43" s="146">
        <v>1</v>
      </c>
      <c r="E43" s="40">
        <v>20</v>
      </c>
      <c r="F43" s="155">
        <v>21600</v>
      </c>
      <c r="G43" s="155">
        <f>F43*130%</f>
        <v>28080</v>
      </c>
    </row>
    <row r="44" spans="1:39" ht="66" customHeight="1" x14ac:dyDescent="0.25">
      <c r="A44" s="175"/>
      <c r="B44" s="146">
        <v>27659</v>
      </c>
      <c r="C44" s="41" t="s">
        <v>510</v>
      </c>
      <c r="D44" s="146">
        <v>1</v>
      </c>
      <c r="E44" s="40">
        <v>20</v>
      </c>
      <c r="F44" s="155">
        <v>32200</v>
      </c>
      <c r="G44" s="155">
        <f t="shared" ref="G44:G45" si="3">F44*130%</f>
        <v>41860</v>
      </c>
    </row>
    <row r="45" spans="1:39" s="10" customFormat="1" ht="63.75" customHeight="1" x14ac:dyDescent="0.25">
      <c r="A45" s="41"/>
      <c r="B45" s="146">
        <v>22154</v>
      </c>
      <c r="C45" s="41" t="s">
        <v>147</v>
      </c>
      <c r="D45" s="146">
        <v>1</v>
      </c>
      <c r="E45" s="40">
        <v>20</v>
      </c>
      <c r="F45" s="38">
        <v>3300</v>
      </c>
      <c r="G45" s="155">
        <f t="shared" si="3"/>
        <v>4290</v>
      </c>
      <c r="H45" s="8"/>
      <c r="I45" s="8"/>
      <c r="J45" s="8"/>
      <c r="K45" s="8"/>
      <c r="L45" s="8"/>
      <c r="M45" s="8"/>
      <c r="N45" s="8"/>
      <c r="O45" s="8"/>
      <c r="P45" s="8"/>
      <c r="Q45" s="8"/>
      <c r="R45" s="8"/>
      <c r="S45" s="8"/>
      <c r="T45" s="8"/>
      <c r="U45" s="8"/>
      <c r="V45" s="8"/>
      <c r="W45" s="8"/>
      <c r="X45" s="8"/>
      <c r="Y45" s="8"/>
      <c r="Z45" s="8"/>
      <c r="AA45" s="8"/>
      <c r="AB45" s="9"/>
      <c r="AC45" s="9"/>
      <c r="AD45" s="9"/>
      <c r="AE45" s="9"/>
      <c r="AF45" s="9"/>
      <c r="AG45" s="9"/>
      <c r="AH45" s="9"/>
      <c r="AI45" s="9"/>
      <c r="AJ45" s="9"/>
      <c r="AK45" s="9"/>
      <c r="AL45" s="9"/>
      <c r="AM45" s="9"/>
    </row>
    <row r="46" spans="1:39" s="16" customFormat="1" ht="66" customHeight="1" x14ac:dyDescent="0.25">
      <c r="A46" s="187" t="s">
        <v>7</v>
      </c>
      <c r="B46" s="208"/>
      <c r="C46" s="208"/>
      <c r="D46" s="165" t="s">
        <v>3</v>
      </c>
      <c r="E46" s="166"/>
      <c r="F46" s="166"/>
      <c r="G46" s="167"/>
      <c r="H46" s="14"/>
      <c r="I46" s="14"/>
      <c r="J46" s="14"/>
      <c r="K46" s="14"/>
      <c r="L46" s="14"/>
      <c r="M46" s="14"/>
      <c r="N46" s="14"/>
      <c r="O46" s="14"/>
      <c r="P46" s="14"/>
      <c r="Q46" s="14"/>
      <c r="R46" s="14"/>
      <c r="S46" s="14"/>
      <c r="T46" s="14"/>
      <c r="U46" s="14"/>
      <c r="V46" s="14"/>
      <c r="W46" s="14"/>
      <c r="X46" s="14"/>
      <c r="Y46" s="14"/>
      <c r="Z46" s="14"/>
      <c r="AA46" s="14"/>
      <c r="AB46" s="15"/>
      <c r="AC46" s="15"/>
      <c r="AD46" s="15"/>
      <c r="AE46" s="15"/>
      <c r="AF46" s="15"/>
      <c r="AG46" s="15"/>
      <c r="AH46" s="15"/>
      <c r="AI46" s="15"/>
      <c r="AJ46" s="15"/>
      <c r="AK46" s="15"/>
      <c r="AL46" s="15"/>
      <c r="AM46" s="15"/>
    </row>
    <row r="47" spans="1:39" ht="85.5" customHeight="1" x14ac:dyDescent="0.25">
      <c r="A47" s="41"/>
      <c r="B47" s="146">
        <v>71304</v>
      </c>
      <c r="C47" s="37" t="s">
        <v>148</v>
      </c>
      <c r="D47" s="146">
        <v>1</v>
      </c>
      <c r="E47" s="40" t="s">
        <v>552</v>
      </c>
      <c r="F47" s="38">
        <v>37510</v>
      </c>
      <c r="G47" s="38">
        <f>F47*130%</f>
        <v>48763</v>
      </c>
    </row>
    <row r="48" spans="1:39" ht="55.5" customHeight="1" x14ac:dyDescent="0.25">
      <c r="A48" s="41"/>
      <c r="B48" s="146">
        <v>71303</v>
      </c>
      <c r="C48" s="41" t="s">
        <v>149</v>
      </c>
      <c r="D48" s="146">
        <v>1</v>
      </c>
      <c r="E48" s="40" t="s">
        <v>552</v>
      </c>
      <c r="F48" s="38">
        <v>10290</v>
      </c>
      <c r="G48" s="149">
        <f>F48*130%</f>
        <v>13377</v>
      </c>
    </row>
    <row r="49" spans="1:39" s="17" customFormat="1" ht="79.349999999999994" customHeight="1" x14ac:dyDescent="0.25">
      <c r="A49" s="189" t="s">
        <v>150</v>
      </c>
      <c r="B49" s="189"/>
      <c r="C49" s="189"/>
      <c r="D49" s="165" t="s">
        <v>3</v>
      </c>
      <c r="E49" s="166"/>
      <c r="F49" s="166"/>
      <c r="G49" s="167"/>
      <c r="H49" s="14"/>
      <c r="I49" s="14"/>
      <c r="J49" s="14"/>
      <c r="K49" s="14"/>
      <c r="L49" s="14"/>
      <c r="M49" s="14"/>
      <c r="N49" s="14"/>
      <c r="O49" s="14"/>
      <c r="P49" s="14"/>
      <c r="Q49" s="14"/>
      <c r="R49" s="14"/>
      <c r="S49" s="14"/>
      <c r="T49" s="14"/>
      <c r="U49" s="14"/>
      <c r="V49" s="14"/>
      <c r="W49" s="14"/>
      <c r="X49" s="14"/>
      <c r="Y49" s="14"/>
      <c r="Z49" s="14"/>
      <c r="AA49" s="14"/>
      <c r="AB49" s="15"/>
      <c r="AC49" s="15"/>
      <c r="AD49" s="15"/>
      <c r="AE49" s="15"/>
      <c r="AF49" s="15"/>
      <c r="AG49" s="15"/>
      <c r="AH49" s="15"/>
      <c r="AI49" s="15"/>
      <c r="AJ49" s="15"/>
      <c r="AK49" s="15"/>
      <c r="AL49" s="15"/>
      <c r="AM49" s="15"/>
    </row>
    <row r="50" spans="1:39" ht="22.5" customHeight="1" x14ac:dyDescent="0.25">
      <c r="A50" s="175"/>
      <c r="B50" s="146">
        <v>13330</v>
      </c>
      <c r="C50" s="65" t="s">
        <v>151</v>
      </c>
      <c r="D50" s="146">
        <v>1</v>
      </c>
      <c r="E50" s="40">
        <v>20</v>
      </c>
      <c r="F50" s="38">
        <v>17600</v>
      </c>
      <c r="G50" s="38">
        <f>F50*130%</f>
        <v>22880</v>
      </c>
    </row>
    <row r="51" spans="1:39" ht="30" customHeight="1" x14ac:dyDescent="0.25">
      <c r="A51" s="175"/>
      <c r="B51" s="146">
        <v>9824</v>
      </c>
      <c r="C51" s="65" t="s">
        <v>152</v>
      </c>
      <c r="D51" s="146">
        <v>1</v>
      </c>
      <c r="E51" s="40">
        <v>20</v>
      </c>
      <c r="F51" s="38">
        <v>20900</v>
      </c>
      <c r="G51" s="149">
        <f t="shared" ref="G51:G69" si="4">F51*130%</f>
        <v>27170</v>
      </c>
    </row>
    <row r="52" spans="1:39" ht="45.75" customHeight="1" x14ac:dyDescent="0.25">
      <c r="A52" s="175"/>
      <c r="B52" s="146">
        <v>9825</v>
      </c>
      <c r="C52" s="65" t="s">
        <v>153</v>
      </c>
      <c r="D52" s="146">
        <v>1</v>
      </c>
      <c r="E52" s="40">
        <v>20</v>
      </c>
      <c r="F52" s="38">
        <v>27500</v>
      </c>
      <c r="G52" s="149">
        <f t="shared" si="4"/>
        <v>35750</v>
      </c>
    </row>
    <row r="53" spans="1:39" ht="52.5" customHeight="1" x14ac:dyDescent="0.25">
      <c r="A53" s="175"/>
      <c r="B53" s="146">
        <v>62505</v>
      </c>
      <c r="C53" s="66" t="s">
        <v>154</v>
      </c>
      <c r="D53" s="146">
        <v>1</v>
      </c>
      <c r="E53" s="40">
        <v>20</v>
      </c>
      <c r="F53" s="38">
        <v>7590</v>
      </c>
      <c r="G53" s="149">
        <f t="shared" si="4"/>
        <v>9867</v>
      </c>
    </row>
    <row r="54" spans="1:39" ht="69.75" customHeight="1" x14ac:dyDescent="0.25">
      <c r="A54" s="175"/>
      <c r="B54" s="146">
        <v>62507</v>
      </c>
      <c r="C54" s="66" t="s">
        <v>155</v>
      </c>
      <c r="D54" s="146">
        <v>1</v>
      </c>
      <c r="E54" s="40">
        <v>20</v>
      </c>
      <c r="F54" s="38">
        <v>12650</v>
      </c>
      <c r="G54" s="149">
        <f t="shared" si="4"/>
        <v>16445</v>
      </c>
    </row>
    <row r="55" spans="1:39" ht="66.75" customHeight="1" x14ac:dyDescent="0.25">
      <c r="A55" s="175"/>
      <c r="B55" s="146">
        <v>62508</v>
      </c>
      <c r="C55" s="66" t="s">
        <v>156</v>
      </c>
      <c r="D55" s="146">
        <v>1</v>
      </c>
      <c r="E55" s="40">
        <v>20</v>
      </c>
      <c r="F55" s="38">
        <v>19690</v>
      </c>
      <c r="G55" s="149">
        <f t="shared" si="4"/>
        <v>25597</v>
      </c>
    </row>
    <row r="56" spans="1:39" ht="52.5" customHeight="1" x14ac:dyDescent="0.25">
      <c r="A56" s="41"/>
      <c r="B56" s="146">
        <v>22084</v>
      </c>
      <c r="C56" s="65" t="s">
        <v>546</v>
      </c>
      <c r="D56" s="146">
        <v>1</v>
      </c>
      <c r="E56" s="40">
        <v>20</v>
      </c>
      <c r="F56" s="38">
        <v>22110</v>
      </c>
      <c r="G56" s="149">
        <f t="shared" si="4"/>
        <v>28743</v>
      </c>
    </row>
    <row r="57" spans="1:39" ht="52.5" customHeight="1" x14ac:dyDescent="0.25">
      <c r="A57" s="41"/>
      <c r="B57" s="146">
        <v>24618</v>
      </c>
      <c r="C57" s="65" t="s">
        <v>547</v>
      </c>
      <c r="D57" s="146">
        <v>1</v>
      </c>
      <c r="E57" s="40">
        <v>20</v>
      </c>
      <c r="F57" s="38">
        <v>22550</v>
      </c>
      <c r="G57" s="149">
        <f t="shared" si="4"/>
        <v>29315</v>
      </c>
    </row>
    <row r="58" spans="1:39" ht="48" customHeight="1" x14ac:dyDescent="0.25">
      <c r="A58" s="175"/>
      <c r="B58" s="146">
        <v>62509</v>
      </c>
      <c r="C58" s="65" t="s">
        <v>157</v>
      </c>
      <c r="D58" s="146">
        <v>1</v>
      </c>
      <c r="E58" s="40">
        <v>20</v>
      </c>
      <c r="F58" s="38">
        <v>19470</v>
      </c>
      <c r="G58" s="149">
        <f t="shared" si="4"/>
        <v>25311</v>
      </c>
    </row>
    <row r="59" spans="1:39" ht="48" customHeight="1" x14ac:dyDescent="0.25">
      <c r="A59" s="175"/>
      <c r="B59" s="146">
        <v>62510</v>
      </c>
      <c r="C59" s="65" t="s">
        <v>158</v>
      </c>
      <c r="D59" s="146">
        <v>1</v>
      </c>
      <c r="E59" s="40">
        <v>20</v>
      </c>
      <c r="F59" s="38">
        <v>22000</v>
      </c>
      <c r="G59" s="149">
        <f t="shared" si="4"/>
        <v>28600</v>
      </c>
    </row>
    <row r="60" spans="1:39" ht="48.75" customHeight="1" x14ac:dyDescent="0.25">
      <c r="A60" s="175"/>
      <c r="B60" s="146">
        <v>62511</v>
      </c>
      <c r="C60" s="65" t="s">
        <v>159</v>
      </c>
      <c r="D60" s="146">
        <v>1</v>
      </c>
      <c r="E60" s="40">
        <v>20</v>
      </c>
      <c r="F60" s="38">
        <v>26730</v>
      </c>
      <c r="G60" s="149">
        <f t="shared" si="4"/>
        <v>34749</v>
      </c>
    </row>
    <row r="61" spans="1:39" ht="41.25" customHeight="1" x14ac:dyDescent="0.25">
      <c r="A61" s="41"/>
      <c r="B61" s="146">
        <v>24619</v>
      </c>
      <c r="C61" s="65" t="s">
        <v>160</v>
      </c>
      <c r="D61" s="146">
        <v>1</v>
      </c>
      <c r="E61" s="40">
        <v>20</v>
      </c>
      <c r="F61" s="38">
        <v>31350</v>
      </c>
      <c r="G61" s="149">
        <f t="shared" si="4"/>
        <v>40755</v>
      </c>
    </row>
    <row r="62" spans="1:39" ht="39.75" customHeight="1" x14ac:dyDescent="0.25">
      <c r="A62" s="41"/>
      <c r="B62" s="146">
        <v>24620</v>
      </c>
      <c r="C62" s="65" t="s">
        <v>161</v>
      </c>
      <c r="D62" s="146">
        <v>1</v>
      </c>
      <c r="E62" s="40">
        <v>20</v>
      </c>
      <c r="F62" s="38">
        <v>45100</v>
      </c>
      <c r="G62" s="149">
        <f t="shared" si="4"/>
        <v>58630</v>
      </c>
    </row>
    <row r="63" spans="1:39" ht="60" customHeight="1" x14ac:dyDescent="0.25">
      <c r="A63" s="41"/>
      <c r="B63" s="148">
        <v>79440</v>
      </c>
      <c r="C63" s="42" t="s">
        <v>548</v>
      </c>
      <c r="D63" s="146">
        <v>1</v>
      </c>
      <c r="E63" s="40">
        <v>20</v>
      </c>
      <c r="F63" s="38">
        <v>16500</v>
      </c>
      <c r="G63" s="149">
        <f t="shared" si="4"/>
        <v>21450</v>
      </c>
    </row>
    <row r="64" spans="1:39" ht="53.25" customHeight="1" x14ac:dyDescent="0.25">
      <c r="A64" s="41"/>
      <c r="B64" s="148">
        <v>79441</v>
      </c>
      <c r="C64" s="42" t="s">
        <v>549</v>
      </c>
      <c r="D64" s="146">
        <v>1</v>
      </c>
      <c r="E64" s="40">
        <v>20</v>
      </c>
      <c r="F64" s="38">
        <v>8800</v>
      </c>
      <c r="G64" s="149">
        <f t="shared" si="4"/>
        <v>11440</v>
      </c>
    </row>
    <row r="65" spans="1:39" ht="39.75" customHeight="1" x14ac:dyDescent="0.25">
      <c r="A65" s="41"/>
      <c r="B65" s="146">
        <v>28871</v>
      </c>
      <c r="C65" s="41" t="s">
        <v>162</v>
      </c>
      <c r="D65" s="146">
        <v>1</v>
      </c>
      <c r="E65" s="40">
        <v>20</v>
      </c>
      <c r="F65" s="38">
        <v>24750</v>
      </c>
      <c r="G65" s="149">
        <f t="shared" si="4"/>
        <v>32175</v>
      </c>
    </row>
    <row r="66" spans="1:39" ht="42.75" customHeight="1" x14ac:dyDescent="0.25">
      <c r="A66" s="37"/>
      <c r="B66" s="146">
        <v>21867</v>
      </c>
      <c r="C66" s="41" t="s">
        <v>163</v>
      </c>
      <c r="D66" s="146">
        <v>1</v>
      </c>
      <c r="E66" s="40">
        <v>20</v>
      </c>
      <c r="F66" s="38">
        <v>21780</v>
      </c>
      <c r="G66" s="149">
        <f t="shared" si="4"/>
        <v>28314</v>
      </c>
    </row>
    <row r="67" spans="1:39" ht="41.25" customHeight="1" x14ac:dyDescent="0.25">
      <c r="A67" s="37"/>
      <c r="B67" s="146">
        <v>21939</v>
      </c>
      <c r="C67" s="41" t="s">
        <v>164</v>
      </c>
      <c r="D67" s="146">
        <v>1</v>
      </c>
      <c r="E67" s="40">
        <v>20</v>
      </c>
      <c r="F67" s="38">
        <v>18150</v>
      </c>
      <c r="G67" s="149">
        <f t="shared" si="4"/>
        <v>23595</v>
      </c>
    </row>
    <row r="68" spans="1:39" ht="47.25" customHeight="1" x14ac:dyDescent="0.25">
      <c r="A68" s="37"/>
      <c r="B68" s="146">
        <v>22202</v>
      </c>
      <c r="C68" s="41" t="s">
        <v>550</v>
      </c>
      <c r="D68" s="146">
        <v>1</v>
      </c>
      <c r="E68" s="40">
        <v>20</v>
      </c>
      <c r="F68" s="38">
        <v>85800</v>
      </c>
      <c r="G68" s="149">
        <f t="shared" si="4"/>
        <v>111540</v>
      </c>
    </row>
    <row r="69" spans="1:39" ht="70.5" customHeight="1" x14ac:dyDescent="0.25">
      <c r="A69" s="41"/>
      <c r="B69" s="96"/>
      <c r="C69" s="41" t="s">
        <v>165</v>
      </c>
      <c r="D69" s="146">
        <v>1</v>
      </c>
      <c r="E69" s="40">
        <v>20</v>
      </c>
      <c r="F69" s="149">
        <v>41800</v>
      </c>
      <c r="G69" s="149">
        <f t="shared" si="4"/>
        <v>54340</v>
      </c>
    </row>
    <row r="70" spans="1:39" s="17" customFormat="1" ht="111" customHeight="1" x14ac:dyDescent="0.25">
      <c r="A70" s="189" t="s">
        <v>166</v>
      </c>
      <c r="B70" s="189"/>
      <c r="C70" s="189"/>
      <c r="D70" s="165" t="s">
        <v>3</v>
      </c>
      <c r="E70" s="166"/>
      <c r="F70" s="166"/>
      <c r="G70" s="167"/>
      <c r="H70" s="11"/>
      <c r="I70" s="11"/>
      <c r="J70" s="11"/>
      <c r="K70" s="11"/>
      <c r="L70" s="14"/>
      <c r="M70" s="14"/>
      <c r="N70" s="14"/>
      <c r="O70" s="14"/>
      <c r="P70" s="14"/>
      <c r="Q70" s="14"/>
      <c r="R70" s="14"/>
      <c r="S70" s="14"/>
      <c r="T70" s="14"/>
      <c r="U70" s="14"/>
      <c r="V70" s="14"/>
      <c r="W70" s="14"/>
      <c r="X70" s="14"/>
      <c r="Y70" s="14"/>
      <c r="Z70" s="14"/>
      <c r="AA70" s="14"/>
      <c r="AB70" s="15"/>
      <c r="AC70" s="15"/>
      <c r="AD70" s="15"/>
      <c r="AE70" s="15"/>
      <c r="AF70" s="15"/>
      <c r="AG70" s="15"/>
      <c r="AH70" s="15"/>
      <c r="AI70" s="15"/>
      <c r="AJ70" s="15"/>
      <c r="AK70" s="15"/>
      <c r="AL70" s="15"/>
      <c r="AM70" s="15"/>
    </row>
    <row r="71" spans="1:39" ht="83.1" customHeight="1" x14ac:dyDescent="0.25">
      <c r="A71" s="41"/>
      <c r="B71" s="146">
        <v>16345</v>
      </c>
      <c r="C71" s="41" t="s">
        <v>167</v>
      </c>
      <c r="D71" s="146">
        <v>1</v>
      </c>
      <c r="E71" s="40" t="s">
        <v>552</v>
      </c>
      <c r="F71" s="38">
        <v>324000</v>
      </c>
      <c r="G71" s="38">
        <f>F71*130%</f>
        <v>421200</v>
      </c>
    </row>
    <row r="72" spans="1:39" ht="95.25" customHeight="1" x14ac:dyDescent="0.25">
      <c r="A72" s="59"/>
      <c r="B72" s="146">
        <v>16909</v>
      </c>
      <c r="C72" s="41" t="s">
        <v>168</v>
      </c>
      <c r="D72" s="146">
        <v>1</v>
      </c>
      <c r="E72" s="40" t="s">
        <v>552</v>
      </c>
      <c r="F72" s="38">
        <v>359000</v>
      </c>
      <c r="G72" s="149">
        <f t="shared" ref="G72:G81" si="5">F72*130%</f>
        <v>466700</v>
      </c>
    </row>
    <row r="73" spans="1:39" ht="98.1" customHeight="1" x14ac:dyDescent="0.25">
      <c r="A73" s="41"/>
      <c r="B73" s="146">
        <v>71661</v>
      </c>
      <c r="C73" s="41" t="s">
        <v>554</v>
      </c>
      <c r="D73" s="146">
        <v>1</v>
      </c>
      <c r="E73" s="40" t="s">
        <v>552</v>
      </c>
      <c r="F73" s="150">
        <v>345860</v>
      </c>
      <c r="G73" s="149">
        <f t="shared" si="5"/>
        <v>449618</v>
      </c>
    </row>
    <row r="74" spans="1:39" ht="102" customHeight="1" x14ac:dyDescent="0.25">
      <c r="A74" s="41"/>
      <c r="B74" s="146">
        <v>21921</v>
      </c>
      <c r="C74" s="41" t="s">
        <v>555</v>
      </c>
      <c r="D74" s="146">
        <v>1</v>
      </c>
      <c r="E74" s="40" t="s">
        <v>552</v>
      </c>
      <c r="F74" s="150">
        <v>380860</v>
      </c>
      <c r="G74" s="149">
        <f t="shared" si="5"/>
        <v>495118</v>
      </c>
    </row>
    <row r="75" spans="1:39" ht="29.25" customHeight="1" x14ac:dyDescent="0.25">
      <c r="A75" s="41"/>
      <c r="B75" s="146">
        <v>23836</v>
      </c>
      <c r="C75" s="42" t="s">
        <v>425</v>
      </c>
      <c r="D75" s="146">
        <v>1</v>
      </c>
      <c r="E75" s="40">
        <v>20</v>
      </c>
      <c r="F75" s="48">
        <v>6930</v>
      </c>
      <c r="G75" s="149">
        <f t="shared" si="5"/>
        <v>9009</v>
      </c>
    </row>
    <row r="76" spans="1:39" ht="102" customHeight="1" x14ac:dyDescent="0.25">
      <c r="A76" s="41"/>
      <c r="B76" s="146"/>
      <c r="C76" s="42" t="s">
        <v>480</v>
      </c>
      <c r="D76" s="146">
        <v>1</v>
      </c>
      <c r="E76" s="40" t="s">
        <v>552</v>
      </c>
      <c r="F76" s="150">
        <v>202620</v>
      </c>
      <c r="G76" s="149">
        <f t="shared" si="5"/>
        <v>263406</v>
      </c>
    </row>
    <row r="77" spans="1:39" ht="102" customHeight="1" x14ac:dyDescent="0.25">
      <c r="A77" s="41"/>
      <c r="B77" s="146"/>
      <c r="C77" s="42" t="s">
        <v>481</v>
      </c>
      <c r="D77" s="146">
        <v>1</v>
      </c>
      <c r="E77" s="40" t="s">
        <v>552</v>
      </c>
      <c r="F77" s="150">
        <v>210320</v>
      </c>
      <c r="G77" s="149">
        <f t="shared" si="5"/>
        <v>273416</v>
      </c>
    </row>
    <row r="78" spans="1:39" ht="102" customHeight="1" x14ac:dyDescent="0.25">
      <c r="A78" s="41"/>
      <c r="B78" s="146">
        <v>77391</v>
      </c>
      <c r="C78" s="42" t="s">
        <v>516</v>
      </c>
      <c r="D78" s="146">
        <v>1</v>
      </c>
      <c r="E78" s="40" t="s">
        <v>552</v>
      </c>
      <c r="F78" s="48">
        <v>210540</v>
      </c>
      <c r="G78" s="149">
        <f t="shared" si="5"/>
        <v>273702</v>
      </c>
    </row>
    <row r="79" spans="1:39" ht="108.75" customHeight="1" x14ac:dyDescent="0.25">
      <c r="A79" s="41"/>
      <c r="B79" s="146"/>
      <c r="C79" s="42" t="s">
        <v>482</v>
      </c>
      <c r="D79" s="146">
        <v>1</v>
      </c>
      <c r="E79" s="40">
        <v>20</v>
      </c>
      <c r="F79" s="150">
        <v>214500</v>
      </c>
      <c r="G79" s="149">
        <f t="shared" si="5"/>
        <v>278850</v>
      </c>
    </row>
    <row r="80" spans="1:39" ht="88.5" customHeight="1" x14ac:dyDescent="0.25">
      <c r="A80" s="41"/>
      <c r="B80" s="146"/>
      <c r="C80" s="42" t="s">
        <v>483</v>
      </c>
      <c r="D80" s="146">
        <v>1</v>
      </c>
      <c r="E80" s="40" t="s">
        <v>552</v>
      </c>
      <c r="F80" s="150">
        <v>429000</v>
      </c>
      <c r="G80" s="149">
        <f t="shared" si="5"/>
        <v>557700</v>
      </c>
    </row>
    <row r="81" spans="1:7" ht="117" customHeight="1" x14ac:dyDescent="0.25">
      <c r="A81" s="59"/>
      <c r="B81" s="146">
        <v>62516</v>
      </c>
      <c r="C81" s="42" t="s">
        <v>427</v>
      </c>
      <c r="D81" s="146">
        <v>1</v>
      </c>
      <c r="E81" s="40">
        <v>20</v>
      </c>
      <c r="F81" s="142">
        <v>941600</v>
      </c>
      <c r="G81" s="149">
        <f t="shared" si="5"/>
        <v>1224080</v>
      </c>
    </row>
    <row r="82" spans="1:7" ht="47.25" customHeight="1" x14ac:dyDescent="0.25">
      <c r="A82" s="189" t="s">
        <v>169</v>
      </c>
      <c r="B82" s="189"/>
      <c r="C82" s="189"/>
      <c r="D82" s="165" t="s">
        <v>3</v>
      </c>
      <c r="E82" s="166"/>
      <c r="F82" s="166"/>
      <c r="G82" s="167"/>
    </row>
    <row r="83" spans="1:7" ht="109.5" customHeight="1" x14ac:dyDescent="0.25">
      <c r="A83" s="59"/>
      <c r="B83" s="146">
        <v>63973</v>
      </c>
      <c r="C83" s="42" t="s">
        <v>170</v>
      </c>
      <c r="D83" s="146">
        <v>1</v>
      </c>
      <c r="E83" s="40">
        <v>20</v>
      </c>
      <c r="F83" s="142">
        <v>67100</v>
      </c>
      <c r="G83" s="142">
        <f>F83*130%</f>
        <v>87230</v>
      </c>
    </row>
    <row r="84" spans="1:7" ht="154.5" customHeight="1" x14ac:dyDescent="0.25">
      <c r="A84" s="59"/>
      <c r="B84" s="146">
        <v>65172</v>
      </c>
      <c r="C84" s="42" t="s">
        <v>573</v>
      </c>
      <c r="D84" s="146">
        <v>1</v>
      </c>
      <c r="E84" s="40">
        <v>20</v>
      </c>
      <c r="F84" s="38">
        <v>125620</v>
      </c>
      <c r="G84" s="164">
        <f>F84*130%</f>
        <v>163306</v>
      </c>
    </row>
    <row r="85" spans="1:7" ht="77.25" customHeight="1" x14ac:dyDescent="0.25">
      <c r="A85" s="189" t="s">
        <v>171</v>
      </c>
      <c r="B85" s="189"/>
      <c r="C85" s="189"/>
      <c r="D85" s="165" t="s">
        <v>3</v>
      </c>
      <c r="E85" s="166"/>
      <c r="F85" s="166"/>
      <c r="G85" s="167"/>
    </row>
    <row r="86" spans="1:7" ht="92.25" customHeight="1" x14ac:dyDescent="0.25">
      <c r="A86" s="59"/>
      <c r="B86" s="146">
        <v>24058</v>
      </c>
      <c r="C86" s="74" t="s">
        <v>172</v>
      </c>
      <c r="D86" s="172" t="s">
        <v>46</v>
      </c>
      <c r="E86" s="173"/>
      <c r="F86" s="173"/>
      <c r="G86" s="174"/>
    </row>
    <row r="87" spans="1:7" ht="135" customHeight="1" x14ac:dyDescent="0.25">
      <c r="A87" s="59"/>
      <c r="B87" s="146">
        <v>24059</v>
      </c>
      <c r="C87" s="74" t="s">
        <v>173</v>
      </c>
      <c r="D87" s="172" t="s">
        <v>46</v>
      </c>
      <c r="E87" s="173"/>
      <c r="F87" s="173"/>
      <c r="G87" s="174"/>
    </row>
    <row r="88" spans="1:7" ht="142.5" customHeight="1" x14ac:dyDescent="0.25">
      <c r="A88" s="59"/>
      <c r="B88" s="96" t="s">
        <v>67</v>
      </c>
      <c r="C88" s="42" t="s">
        <v>174</v>
      </c>
      <c r="D88" s="172" t="s">
        <v>46</v>
      </c>
      <c r="E88" s="173"/>
      <c r="F88" s="173"/>
      <c r="G88" s="174"/>
    </row>
    <row r="89" spans="1:7" ht="69" customHeight="1" x14ac:dyDescent="0.25">
      <c r="A89" s="59"/>
      <c r="B89" s="96"/>
      <c r="C89" s="74" t="s">
        <v>175</v>
      </c>
      <c r="D89" s="172" t="s">
        <v>46</v>
      </c>
      <c r="E89" s="173"/>
      <c r="F89" s="173"/>
      <c r="G89" s="174"/>
    </row>
    <row r="90" spans="1:7" ht="96" customHeight="1" x14ac:dyDescent="0.25">
      <c r="A90" s="59"/>
      <c r="B90" s="96"/>
      <c r="C90" s="74" t="s">
        <v>176</v>
      </c>
      <c r="D90" s="172" t="s">
        <v>46</v>
      </c>
      <c r="E90" s="173"/>
      <c r="F90" s="173"/>
      <c r="G90" s="174"/>
    </row>
    <row r="91" spans="1:7" ht="90" customHeight="1" x14ac:dyDescent="0.25">
      <c r="A91" s="59"/>
      <c r="B91" s="96"/>
      <c r="C91" s="74" t="s">
        <v>177</v>
      </c>
      <c r="D91" s="172" t="s">
        <v>46</v>
      </c>
      <c r="E91" s="173"/>
      <c r="F91" s="173"/>
      <c r="G91" s="174"/>
    </row>
    <row r="92" spans="1:7" ht="148.5" customHeight="1" x14ac:dyDescent="0.25">
      <c r="A92" s="59"/>
      <c r="B92" s="146">
        <v>24061</v>
      </c>
      <c r="C92" s="74" t="s">
        <v>178</v>
      </c>
      <c r="D92" s="172" t="s">
        <v>46</v>
      </c>
      <c r="E92" s="173"/>
      <c r="F92" s="173"/>
      <c r="G92" s="174"/>
    </row>
    <row r="93" spans="1:7" ht="129" customHeight="1" x14ac:dyDescent="0.25">
      <c r="A93" s="59"/>
      <c r="B93" s="146">
        <v>24063</v>
      </c>
      <c r="C93" s="74" t="s">
        <v>179</v>
      </c>
      <c r="D93" s="172" t="s">
        <v>46</v>
      </c>
      <c r="E93" s="173"/>
      <c r="F93" s="173"/>
      <c r="G93" s="174"/>
    </row>
    <row r="94" spans="1:7" ht="96.75" customHeight="1" x14ac:dyDescent="0.25">
      <c r="A94" s="59"/>
      <c r="B94" s="96"/>
      <c r="C94" s="74" t="s">
        <v>180</v>
      </c>
      <c r="D94" s="172" t="s">
        <v>46</v>
      </c>
      <c r="E94" s="173"/>
      <c r="F94" s="173"/>
      <c r="G94" s="174"/>
    </row>
    <row r="95" spans="1:7" ht="96.75" customHeight="1" x14ac:dyDescent="0.25">
      <c r="A95" s="59"/>
      <c r="B95" s="96" t="s">
        <v>67</v>
      </c>
      <c r="C95" s="42" t="s">
        <v>181</v>
      </c>
      <c r="D95" s="172" t="s">
        <v>46</v>
      </c>
      <c r="E95" s="173"/>
      <c r="F95" s="173"/>
      <c r="G95" s="174"/>
    </row>
    <row r="96" spans="1:7" ht="96.75" customHeight="1" x14ac:dyDescent="0.25">
      <c r="A96" s="59"/>
      <c r="B96" s="97" t="s">
        <v>67</v>
      </c>
      <c r="C96" s="42" t="s">
        <v>428</v>
      </c>
      <c r="D96" s="172" t="s">
        <v>46</v>
      </c>
      <c r="E96" s="173"/>
      <c r="F96" s="173"/>
      <c r="G96" s="174"/>
    </row>
    <row r="97" spans="1:39" ht="96.75" customHeight="1" x14ac:dyDescent="0.25">
      <c r="A97" s="59"/>
      <c r="B97" s="97" t="s">
        <v>67</v>
      </c>
      <c r="C97" s="42" t="s">
        <v>429</v>
      </c>
      <c r="D97" s="172" t="s">
        <v>46</v>
      </c>
      <c r="E97" s="173"/>
      <c r="F97" s="173"/>
      <c r="G97" s="174"/>
    </row>
    <row r="98" spans="1:39" ht="96.75" customHeight="1" x14ac:dyDescent="0.25">
      <c r="A98" s="59"/>
      <c r="B98" s="97" t="s">
        <v>67</v>
      </c>
      <c r="C98" s="42" t="s">
        <v>430</v>
      </c>
      <c r="D98" s="172" t="s">
        <v>46</v>
      </c>
      <c r="E98" s="173"/>
      <c r="F98" s="173"/>
      <c r="G98" s="174"/>
    </row>
    <row r="99" spans="1:39" ht="96.75" customHeight="1" x14ac:dyDescent="0.25">
      <c r="A99" s="59"/>
      <c r="B99" s="97" t="s">
        <v>67</v>
      </c>
      <c r="C99" s="42" t="s">
        <v>431</v>
      </c>
      <c r="D99" s="172" t="s">
        <v>46</v>
      </c>
      <c r="E99" s="173"/>
      <c r="F99" s="173"/>
      <c r="G99" s="174"/>
    </row>
    <row r="100" spans="1:39" ht="96.75" customHeight="1" x14ac:dyDescent="0.25">
      <c r="A100" s="59"/>
      <c r="B100" s="97" t="s">
        <v>67</v>
      </c>
      <c r="C100" s="41" t="s">
        <v>432</v>
      </c>
      <c r="D100" s="172" t="s">
        <v>46</v>
      </c>
      <c r="E100" s="173"/>
      <c r="F100" s="173"/>
      <c r="G100" s="174"/>
    </row>
    <row r="101" spans="1:39" ht="96.75" customHeight="1" x14ac:dyDescent="0.25">
      <c r="A101" s="59"/>
      <c r="B101" s="97" t="s">
        <v>67</v>
      </c>
      <c r="C101" s="42" t="s">
        <v>433</v>
      </c>
      <c r="D101" s="172" t="s">
        <v>46</v>
      </c>
      <c r="E101" s="173"/>
      <c r="F101" s="173"/>
      <c r="G101" s="174"/>
    </row>
    <row r="102" spans="1:39" ht="96.75" customHeight="1" x14ac:dyDescent="0.25">
      <c r="A102" s="59"/>
      <c r="B102" s="97" t="s">
        <v>67</v>
      </c>
      <c r="C102" s="42" t="s">
        <v>434</v>
      </c>
      <c r="D102" s="172" t="s">
        <v>46</v>
      </c>
      <c r="E102" s="173"/>
      <c r="F102" s="173"/>
      <c r="G102" s="174"/>
    </row>
    <row r="103" spans="1:39" ht="105.75" customHeight="1" x14ac:dyDescent="0.25">
      <c r="A103" s="59"/>
      <c r="B103" s="97" t="s">
        <v>67</v>
      </c>
      <c r="C103" s="42" t="s">
        <v>435</v>
      </c>
      <c r="D103" s="172" t="s">
        <v>46</v>
      </c>
      <c r="E103" s="173"/>
      <c r="F103" s="173"/>
      <c r="G103" s="174"/>
    </row>
    <row r="104" spans="1:39" ht="87.75" customHeight="1" x14ac:dyDescent="0.25">
      <c r="A104" s="59"/>
      <c r="B104" s="146">
        <v>76135</v>
      </c>
      <c r="C104" s="42" t="s">
        <v>505</v>
      </c>
      <c r="D104" s="146">
        <v>1</v>
      </c>
      <c r="E104" s="40">
        <v>20</v>
      </c>
      <c r="F104" s="229" t="s">
        <v>464</v>
      </c>
      <c r="G104" s="230"/>
    </row>
    <row r="105" spans="1:39" ht="82.5" customHeight="1" x14ac:dyDescent="0.25">
      <c r="A105" s="59"/>
      <c r="B105" s="146">
        <v>76137</v>
      </c>
      <c r="C105" s="42" t="s">
        <v>506</v>
      </c>
      <c r="D105" s="146">
        <v>1</v>
      </c>
      <c r="E105" s="40">
        <v>20</v>
      </c>
      <c r="F105" s="231"/>
      <c r="G105" s="232"/>
    </row>
    <row r="106" spans="1:39" ht="35.25" customHeight="1" x14ac:dyDescent="0.25">
      <c r="A106" s="59"/>
      <c r="B106" s="90" t="s">
        <v>48</v>
      </c>
      <c r="C106" s="42" t="s">
        <v>461</v>
      </c>
      <c r="D106" s="146">
        <v>1</v>
      </c>
      <c r="E106" s="40">
        <v>20</v>
      </c>
      <c r="F106" s="231"/>
      <c r="G106" s="232"/>
    </row>
    <row r="107" spans="1:39" ht="102.75" customHeight="1" x14ac:dyDescent="0.25">
      <c r="A107" s="59"/>
      <c r="B107" s="146">
        <v>76138</v>
      </c>
      <c r="C107" s="42" t="s">
        <v>182</v>
      </c>
      <c r="D107" s="146">
        <v>1</v>
      </c>
      <c r="E107" s="40" t="s">
        <v>552</v>
      </c>
      <c r="F107" s="233"/>
      <c r="G107" s="234"/>
    </row>
    <row r="108" spans="1:39" ht="120.75" customHeight="1" x14ac:dyDescent="0.25">
      <c r="A108" s="59"/>
      <c r="B108" s="146">
        <v>74705</v>
      </c>
      <c r="C108" s="42" t="s">
        <v>183</v>
      </c>
      <c r="D108" s="146">
        <v>1</v>
      </c>
      <c r="E108" s="40" t="s">
        <v>552</v>
      </c>
      <c r="F108" s="38">
        <v>1056000</v>
      </c>
      <c r="G108" s="38">
        <f>F108*130%</f>
        <v>1372800</v>
      </c>
    </row>
    <row r="109" spans="1:39" ht="86.25" customHeight="1" x14ac:dyDescent="0.25">
      <c r="A109" s="59"/>
      <c r="B109" s="146">
        <v>76134</v>
      </c>
      <c r="C109" s="42" t="s">
        <v>184</v>
      </c>
      <c r="D109" s="146">
        <v>1</v>
      </c>
      <c r="E109" s="40">
        <v>20</v>
      </c>
      <c r="F109" s="141">
        <v>170500</v>
      </c>
      <c r="G109" s="149">
        <f t="shared" ref="G109:G110" si="6">F109*130%</f>
        <v>221650</v>
      </c>
    </row>
    <row r="110" spans="1:39" ht="100.5" customHeight="1" x14ac:dyDescent="0.25">
      <c r="A110" s="59"/>
      <c r="B110" s="146">
        <v>76136</v>
      </c>
      <c r="C110" s="42" t="s">
        <v>185</v>
      </c>
      <c r="D110" s="146">
        <v>1</v>
      </c>
      <c r="E110" s="40">
        <v>20</v>
      </c>
      <c r="F110" s="141">
        <v>264880</v>
      </c>
      <c r="G110" s="149">
        <f t="shared" si="6"/>
        <v>344344</v>
      </c>
    </row>
    <row r="111" spans="1:39" ht="114" customHeight="1" x14ac:dyDescent="0.25">
      <c r="A111" s="59"/>
      <c r="B111" s="146">
        <v>65017</v>
      </c>
      <c r="C111" s="75" t="s">
        <v>186</v>
      </c>
      <c r="D111" s="146">
        <v>1</v>
      </c>
      <c r="E111" s="40">
        <v>20</v>
      </c>
      <c r="F111" s="238" t="s">
        <v>69</v>
      </c>
      <c r="G111" s="239"/>
    </row>
    <row r="112" spans="1:39" s="17" customFormat="1" ht="39" customHeight="1" x14ac:dyDescent="0.25">
      <c r="A112" s="187" t="s">
        <v>71</v>
      </c>
      <c r="B112" s="187"/>
      <c r="C112" s="187"/>
      <c r="D112" s="165" t="s">
        <v>3</v>
      </c>
      <c r="E112" s="166"/>
      <c r="F112" s="166"/>
      <c r="G112" s="167"/>
      <c r="H112" s="11"/>
      <c r="I112" s="11"/>
      <c r="J112" s="11"/>
      <c r="K112" s="11"/>
      <c r="L112" s="14"/>
      <c r="M112" s="14"/>
      <c r="N112" s="14"/>
      <c r="O112" s="14"/>
      <c r="P112" s="14"/>
      <c r="Q112" s="14"/>
      <c r="R112" s="14"/>
      <c r="S112" s="14"/>
      <c r="T112" s="14"/>
      <c r="U112" s="14"/>
      <c r="V112" s="14"/>
      <c r="W112" s="14"/>
      <c r="X112" s="14"/>
      <c r="Y112" s="14"/>
      <c r="Z112" s="14"/>
      <c r="AA112" s="14"/>
      <c r="AB112" s="15"/>
      <c r="AC112" s="15"/>
      <c r="AD112" s="15"/>
      <c r="AE112" s="15"/>
      <c r="AF112" s="15"/>
      <c r="AG112" s="15"/>
      <c r="AH112" s="15"/>
      <c r="AI112" s="15"/>
      <c r="AJ112" s="15"/>
      <c r="AK112" s="15"/>
      <c r="AL112" s="15"/>
      <c r="AM112" s="15"/>
    </row>
    <row r="113" spans="1:39" ht="66.75" customHeight="1" x14ac:dyDescent="0.25">
      <c r="A113" s="235"/>
      <c r="B113" s="91" t="s">
        <v>36</v>
      </c>
      <c r="C113" s="74" t="s">
        <v>462</v>
      </c>
      <c r="D113" s="146">
        <v>1</v>
      </c>
      <c r="E113" s="40" t="s">
        <v>552</v>
      </c>
      <c r="F113" s="240" t="s">
        <v>464</v>
      </c>
      <c r="G113" s="241"/>
    </row>
    <row r="114" spans="1:39" ht="69" customHeight="1" x14ac:dyDescent="0.25">
      <c r="A114" s="236"/>
      <c r="B114" s="91" t="s">
        <v>37</v>
      </c>
      <c r="C114" s="74" t="s">
        <v>187</v>
      </c>
      <c r="D114" s="146">
        <v>1</v>
      </c>
      <c r="E114" s="40" t="s">
        <v>552</v>
      </c>
      <c r="F114" s="242"/>
      <c r="G114" s="243"/>
    </row>
    <row r="115" spans="1:39" ht="69" customHeight="1" x14ac:dyDescent="0.25">
      <c r="A115" s="237"/>
      <c r="B115" s="92" t="s">
        <v>38</v>
      </c>
      <c r="C115" s="74" t="s">
        <v>463</v>
      </c>
      <c r="D115" s="146">
        <v>1</v>
      </c>
      <c r="E115" s="40" t="s">
        <v>552</v>
      </c>
      <c r="F115" s="244"/>
      <c r="G115" s="245"/>
    </row>
    <row r="116" spans="1:39" s="13" customFormat="1" ht="168.75" customHeight="1" x14ac:dyDescent="0.25">
      <c r="A116" s="189" t="s">
        <v>468</v>
      </c>
      <c r="B116" s="189"/>
      <c r="C116" s="189"/>
      <c r="D116" s="165" t="s">
        <v>3</v>
      </c>
      <c r="E116" s="166"/>
      <c r="F116" s="166"/>
      <c r="G116" s="167"/>
      <c r="H116" s="11"/>
      <c r="I116" s="11"/>
      <c r="J116" s="11"/>
      <c r="K116" s="11"/>
      <c r="L116" s="11"/>
      <c r="M116" s="11"/>
      <c r="N116" s="11"/>
      <c r="O116" s="11"/>
      <c r="P116" s="11"/>
      <c r="Q116" s="11"/>
      <c r="R116" s="11"/>
      <c r="S116" s="11"/>
      <c r="T116" s="11"/>
      <c r="U116" s="11"/>
      <c r="V116" s="11"/>
      <c r="W116" s="11"/>
      <c r="X116" s="11"/>
      <c r="Y116" s="11"/>
      <c r="Z116" s="11"/>
      <c r="AA116" s="11"/>
      <c r="AB116" s="12"/>
      <c r="AC116" s="12"/>
      <c r="AD116" s="12"/>
      <c r="AE116" s="12"/>
      <c r="AF116" s="12"/>
      <c r="AG116" s="12"/>
      <c r="AH116" s="12"/>
      <c r="AI116" s="12"/>
      <c r="AJ116" s="12"/>
      <c r="AK116" s="12"/>
      <c r="AL116" s="12"/>
      <c r="AM116" s="12"/>
    </row>
    <row r="117" spans="1:39" ht="72.75" customHeight="1" x14ac:dyDescent="0.25">
      <c r="A117" s="55"/>
      <c r="B117" s="146" t="s">
        <v>8</v>
      </c>
      <c r="C117" s="49" t="s">
        <v>188</v>
      </c>
      <c r="D117" s="146">
        <v>1</v>
      </c>
      <c r="E117" s="40" t="s">
        <v>552</v>
      </c>
      <c r="F117" s="149">
        <v>8910</v>
      </c>
      <c r="G117" s="149">
        <f>F117*130%</f>
        <v>11583</v>
      </c>
    </row>
    <row r="118" spans="1:39" ht="83.25" customHeight="1" x14ac:dyDescent="0.25">
      <c r="A118" s="55"/>
      <c r="B118" s="146" t="s">
        <v>8</v>
      </c>
      <c r="C118" s="49" t="s">
        <v>189</v>
      </c>
      <c r="D118" s="146">
        <v>1</v>
      </c>
      <c r="E118" s="40" t="s">
        <v>552</v>
      </c>
      <c r="F118" s="149">
        <v>9020</v>
      </c>
      <c r="G118" s="149">
        <f t="shared" ref="G118:G129" si="7">F118*130%</f>
        <v>11726</v>
      </c>
    </row>
    <row r="119" spans="1:39" ht="93" customHeight="1" x14ac:dyDescent="0.25">
      <c r="A119" s="55"/>
      <c r="B119" s="146" t="s">
        <v>8</v>
      </c>
      <c r="C119" s="50" t="s">
        <v>511</v>
      </c>
      <c r="D119" s="146">
        <v>1</v>
      </c>
      <c r="E119" s="40" t="s">
        <v>552</v>
      </c>
      <c r="F119" s="150">
        <v>9900</v>
      </c>
      <c r="G119" s="149">
        <f>F119*160%</f>
        <v>15840</v>
      </c>
    </row>
    <row r="120" spans="1:39" ht="93" customHeight="1" x14ac:dyDescent="0.25">
      <c r="A120" s="55"/>
      <c r="B120" s="146" t="s">
        <v>8</v>
      </c>
      <c r="C120" s="50" t="s">
        <v>512</v>
      </c>
      <c r="D120" s="146">
        <v>1</v>
      </c>
      <c r="E120" s="40" t="s">
        <v>552</v>
      </c>
      <c r="F120" s="150">
        <v>16500</v>
      </c>
      <c r="G120" s="149">
        <f>F120*160%</f>
        <v>26400</v>
      </c>
    </row>
    <row r="121" spans="1:39" ht="52.5" customHeight="1" x14ac:dyDescent="0.25">
      <c r="A121" s="55"/>
      <c r="B121" s="146" t="s">
        <v>8</v>
      </c>
      <c r="C121" s="49" t="s">
        <v>9</v>
      </c>
      <c r="D121" s="146">
        <v>1</v>
      </c>
      <c r="E121" s="40" t="s">
        <v>552</v>
      </c>
      <c r="F121" s="149">
        <v>2090</v>
      </c>
      <c r="G121" s="149">
        <f>F121*160%</f>
        <v>3344</v>
      </c>
    </row>
    <row r="122" spans="1:39" ht="77.25" customHeight="1" x14ac:dyDescent="0.25">
      <c r="A122" s="55"/>
      <c r="B122" s="146" t="s">
        <v>8</v>
      </c>
      <c r="C122" s="49" t="s">
        <v>10</v>
      </c>
      <c r="D122" s="146">
        <v>1</v>
      </c>
      <c r="E122" s="40" t="s">
        <v>552</v>
      </c>
      <c r="F122" s="149">
        <v>2420</v>
      </c>
      <c r="G122" s="149">
        <f>F122*160%</f>
        <v>3872</v>
      </c>
    </row>
    <row r="123" spans="1:39" ht="78.75" customHeight="1" x14ac:dyDescent="0.25">
      <c r="A123" s="55"/>
      <c r="B123" s="146" t="s">
        <v>8</v>
      </c>
      <c r="C123" s="42" t="s">
        <v>101</v>
      </c>
      <c r="D123" s="146">
        <v>1</v>
      </c>
      <c r="E123" s="40" t="s">
        <v>552</v>
      </c>
      <c r="F123" s="149">
        <v>1210</v>
      </c>
      <c r="G123" s="149">
        <f>F123*150%</f>
        <v>1815</v>
      </c>
    </row>
    <row r="124" spans="1:39" ht="89.25" customHeight="1" x14ac:dyDescent="0.25">
      <c r="A124" s="55"/>
      <c r="B124" s="146" t="s">
        <v>8</v>
      </c>
      <c r="C124" s="42" t="s">
        <v>513</v>
      </c>
      <c r="D124" s="146">
        <v>1</v>
      </c>
      <c r="E124" s="40" t="s">
        <v>552</v>
      </c>
      <c r="F124" s="149">
        <v>15950</v>
      </c>
      <c r="G124" s="149">
        <f>F124*160%</f>
        <v>25520</v>
      </c>
    </row>
    <row r="125" spans="1:39" ht="90" customHeight="1" x14ac:dyDescent="0.25">
      <c r="A125" s="56"/>
      <c r="B125" s="146" t="s">
        <v>8</v>
      </c>
      <c r="C125" s="41" t="s">
        <v>514</v>
      </c>
      <c r="D125" s="146">
        <v>1</v>
      </c>
      <c r="E125" s="40" t="s">
        <v>552</v>
      </c>
      <c r="F125" s="149">
        <v>15950</v>
      </c>
      <c r="G125" s="149">
        <f t="shared" si="7"/>
        <v>20735</v>
      </c>
    </row>
    <row r="126" spans="1:39" ht="60.75" customHeight="1" x14ac:dyDescent="0.25">
      <c r="A126" s="57"/>
      <c r="B126" s="146" t="s">
        <v>8</v>
      </c>
      <c r="C126" s="41" t="s">
        <v>191</v>
      </c>
      <c r="D126" s="146">
        <v>1</v>
      </c>
      <c r="E126" s="40" t="s">
        <v>552</v>
      </c>
      <c r="F126" s="149">
        <v>10890</v>
      </c>
      <c r="G126" s="149">
        <f>F126*150%</f>
        <v>16335</v>
      </c>
    </row>
    <row r="127" spans="1:39" ht="48.6" customHeight="1" x14ac:dyDescent="0.25">
      <c r="A127" s="58"/>
      <c r="B127" s="146" t="s">
        <v>8</v>
      </c>
      <c r="C127" s="41" t="s">
        <v>446</v>
      </c>
      <c r="D127" s="146">
        <v>1</v>
      </c>
      <c r="E127" s="40" t="s">
        <v>552</v>
      </c>
      <c r="F127" s="149">
        <v>7920</v>
      </c>
      <c r="G127" s="149">
        <f>F127*160%</f>
        <v>12672</v>
      </c>
    </row>
    <row r="128" spans="1:39" ht="87.75" customHeight="1" x14ac:dyDescent="0.25">
      <c r="A128" s="58"/>
      <c r="B128" s="93" t="s">
        <v>8</v>
      </c>
      <c r="C128" s="41" t="s">
        <v>518</v>
      </c>
      <c r="D128" s="146">
        <v>1</v>
      </c>
      <c r="E128" s="40" t="s">
        <v>552</v>
      </c>
      <c r="F128" s="149">
        <v>7920</v>
      </c>
      <c r="G128" s="149">
        <f>F128*160%</f>
        <v>12672</v>
      </c>
    </row>
    <row r="129" spans="1:1573" ht="87.75" customHeight="1" x14ac:dyDescent="0.25">
      <c r="A129" s="58"/>
      <c r="B129" s="93" t="s">
        <v>8</v>
      </c>
      <c r="C129" s="41" t="s">
        <v>519</v>
      </c>
      <c r="D129" s="146">
        <v>1</v>
      </c>
      <c r="E129" s="40" t="s">
        <v>552</v>
      </c>
      <c r="F129" s="1">
        <v>8800</v>
      </c>
      <c r="G129" s="149">
        <f t="shared" si="7"/>
        <v>11440</v>
      </c>
    </row>
    <row r="130" spans="1:1573" ht="95.25" customHeight="1" x14ac:dyDescent="0.25">
      <c r="A130" s="58"/>
      <c r="B130" s="146">
        <v>62464</v>
      </c>
      <c r="C130" s="41" t="s">
        <v>520</v>
      </c>
      <c r="D130" s="146">
        <v>1</v>
      </c>
      <c r="E130" s="40">
        <v>20</v>
      </c>
      <c r="F130" s="38">
        <v>13640</v>
      </c>
      <c r="G130" s="149">
        <f>F130*150%</f>
        <v>20460</v>
      </c>
    </row>
    <row r="131" spans="1:1573" s="13" customFormat="1" ht="69.75" customHeight="1" x14ac:dyDescent="0.25">
      <c r="A131" s="212" t="s">
        <v>469</v>
      </c>
      <c r="B131" s="212"/>
      <c r="C131" s="212"/>
      <c r="D131" s="165" t="s">
        <v>3</v>
      </c>
      <c r="E131" s="166"/>
      <c r="F131" s="166"/>
      <c r="G131" s="167"/>
      <c r="H131" s="11"/>
      <c r="I131" s="11"/>
      <c r="J131" s="11"/>
      <c r="K131" s="11"/>
      <c r="L131" s="11"/>
      <c r="M131" s="11"/>
      <c r="N131" s="11"/>
      <c r="O131" s="11"/>
      <c r="P131" s="11"/>
      <c r="Q131" s="11"/>
      <c r="R131" s="11"/>
      <c r="S131" s="11"/>
      <c r="T131" s="11"/>
      <c r="U131" s="11"/>
      <c r="V131" s="11"/>
      <c r="W131" s="11"/>
      <c r="X131" s="11"/>
      <c r="Y131" s="11"/>
      <c r="Z131" s="11"/>
      <c r="AA131" s="11"/>
      <c r="AB131" s="12"/>
      <c r="AC131" s="12"/>
      <c r="AD131" s="12"/>
      <c r="AE131" s="12"/>
      <c r="AF131" s="12"/>
      <c r="AG131" s="12"/>
      <c r="AH131" s="12"/>
      <c r="AI131" s="12"/>
      <c r="AJ131" s="12"/>
      <c r="AK131" s="12"/>
      <c r="AL131" s="12"/>
      <c r="AM131" s="12"/>
    </row>
    <row r="132" spans="1:1573" s="18" customFormat="1" ht="77.25" customHeight="1" x14ac:dyDescent="0.25">
      <c r="A132" s="55"/>
      <c r="B132" s="146">
        <v>77844</v>
      </c>
      <c r="C132" s="49" t="s">
        <v>192</v>
      </c>
      <c r="D132" s="146">
        <v>1</v>
      </c>
      <c r="E132" s="40">
        <v>20</v>
      </c>
      <c r="F132" s="38">
        <v>10510</v>
      </c>
      <c r="G132" s="38">
        <f>F132*160%</f>
        <v>16816</v>
      </c>
      <c r="H132" s="8"/>
      <c r="I132" s="8"/>
      <c r="J132" s="8"/>
      <c r="K132" s="8"/>
      <c r="L132" s="8"/>
      <c r="M132" s="8"/>
      <c r="N132" s="8"/>
      <c r="O132" s="8"/>
      <c r="P132" s="8"/>
      <c r="Q132" s="8"/>
      <c r="R132" s="8"/>
      <c r="S132" s="8"/>
      <c r="T132" s="8"/>
      <c r="U132" s="8"/>
      <c r="V132" s="8"/>
      <c r="W132" s="8"/>
      <c r="X132" s="8"/>
      <c r="Y132" s="8"/>
      <c r="Z132" s="8"/>
      <c r="AA132" s="8"/>
      <c r="AB132" s="9"/>
      <c r="AC132" s="9"/>
      <c r="AD132" s="9"/>
      <c r="AE132" s="9"/>
      <c r="AF132" s="9"/>
      <c r="AG132" s="9"/>
      <c r="AH132" s="9"/>
      <c r="AI132" s="9"/>
      <c r="AJ132" s="9"/>
      <c r="AK132" s="9"/>
      <c r="AL132" s="9"/>
      <c r="AM132" s="9"/>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10"/>
      <c r="LY132" s="10"/>
      <c r="LZ132" s="10"/>
      <c r="MA132" s="10"/>
      <c r="MB132" s="10"/>
      <c r="MC132" s="10"/>
      <c r="MD132" s="10"/>
      <c r="ME132" s="10"/>
      <c r="MF132" s="10"/>
      <c r="MG132" s="10"/>
      <c r="MH132" s="10"/>
      <c r="MI132" s="10"/>
      <c r="MJ132" s="10"/>
      <c r="MK132" s="10"/>
      <c r="ML132" s="10"/>
      <c r="MM132" s="10"/>
      <c r="MN132" s="10"/>
      <c r="MO132" s="10"/>
      <c r="MP132" s="10"/>
      <c r="MQ132" s="10"/>
      <c r="MR132" s="10"/>
      <c r="MS132" s="10"/>
      <c r="MT132" s="10"/>
      <c r="MU132" s="10"/>
      <c r="MV132" s="10"/>
      <c r="MW132" s="10"/>
      <c r="MX132" s="10"/>
      <c r="MY132" s="10"/>
      <c r="MZ132" s="10"/>
      <c r="NA132" s="10"/>
      <c r="NB132" s="10"/>
      <c r="NC132" s="10"/>
      <c r="ND132" s="10"/>
      <c r="NE132" s="10"/>
      <c r="NF132" s="10"/>
      <c r="NG132" s="10"/>
      <c r="NH132" s="10"/>
      <c r="NI132" s="10"/>
      <c r="NJ132" s="10"/>
      <c r="NK132" s="10"/>
      <c r="NL132" s="10"/>
      <c r="NM132" s="10"/>
      <c r="NN132" s="10"/>
      <c r="NO132" s="10"/>
      <c r="NP132" s="10"/>
      <c r="NQ132" s="10"/>
      <c r="NR132" s="10"/>
      <c r="NS132" s="10"/>
      <c r="NT132" s="10"/>
      <c r="NU132" s="10"/>
      <c r="NV132" s="10"/>
      <c r="NW132" s="10"/>
      <c r="NX132" s="10"/>
      <c r="NY132" s="10"/>
      <c r="NZ132" s="10"/>
      <c r="OA132" s="10"/>
      <c r="OB132" s="10"/>
      <c r="OC132" s="10"/>
      <c r="OD132" s="10"/>
      <c r="OE132" s="10"/>
      <c r="OF132" s="10"/>
      <c r="OG132" s="10"/>
      <c r="OH132" s="10"/>
      <c r="OI132" s="10"/>
      <c r="OJ132" s="10"/>
      <c r="OK132" s="10"/>
      <c r="OL132" s="10"/>
      <c r="OM132" s="10"/>
      <c r="ON132" s="10"/>
      <c r="OO132" s="10"/>
      <c r="OP132" s="10"/>
      <c r="OQ132" s="10"/>
      <c r="OR132" s="10"/>
      <c r="OS132" s="10"/>
      <c r="OT132" s="10"/>
      <c r="OU132" s="10"/>
      <c r="OV132" s="10"/>
      <c r="OW132" s="10"/>
      <c r="OX132" s="10"/>
      <c r="OY132" s="10"/>
      <c r="OZ132" s="10"/>
      <c r="PA132" s="10"/>
      <c r="PB132" s="10"/>
      <c r="PC132" s="10"/>
      <c r="PD132" s="10"/>
      <c r="PE132" s="10"/>
      <c r="PF132" s="10"/>
      <c r="PG132" s="10"/>
      <c r="PH132" s="10"/>
      <c r="PI132" s="10"/>
      <c r="PJ132" s="10"/>
      <c r="PK132" s="10"/>
      <c r="PL132" s="10"/>
      <c r="PM132" s="10"/>
      <c r="PN132" s="10"/>
      <c r="PO132" s="10"/>
      <c r="PP132" s="10"/>
      <c r="PQ132" s="10"/>
      <c r="PR132" s="10"/>
      <c r="PS132" s="10"/>
      <c r="PT132" s="10"/>
      <c r="PU132" s="10"/>
      <c r="PV132" s="10"/>
      <c r="PW132" s="10"/>
      <c r="PX132" s="10"/>
      <c r="PY132" s="10"/>
      <c r="PZ132" s="10"/>
      <c r="QA132" s="10"/>
      <c r="QB132" s="10"/>
      <c r="QC132" s="10"/>
      <c r="QD132" s="10"/>
      <c r="QE132" s="10"/>
      <c r="QF132" s="10"/>
      <c r="QG132" s="10"/>
      <c r="QH132" s="10"/>
      <c r="QI132" s="10"/>
      <c r="QJ132" s="10"/>
      <c r="QK132" s="10"/>
      <c r="QL132" s="10"/>
      <c r="QM132" s="10"/>
      <c r="QN132" s="10"/>
      <c r="QO132" s="10"/>
      <c r="QP132" s="10"/>
      <c r="QQ132" s="10"/>
      <c r="QR132" s="10"/>
      <c r="QS132" s="10"/>
      <c r="QT132" s="10"/>
      <c r="QU132" s="10"/>
      <c r="QV132" s="10"/>
      <c r="QW132" s="10"/>
      <c r="QX132" s="10"/>
      <c r="QY132" s="10"/>
      <c r="QZ132" s="10"/>
      <c r="RA132" s="10"/>
      <c r="RB132" s="10"/>
      <c r="RC132" s="10"/>
      <c r="RD132" s="10"/>
      <c r="RE132" s="10"/>
      <c r="RF132" s="10"/>
      <c r="RG132" s="10"/>
      <c r="RH132" s="10"/>
      <c r="RI132" s="10"/>
      <c r="RJ132" s="10"/>
      <c r="RK132" s="10"/>
      <c r="RL132" s="10"/>
      <c r="RM132" s="10"/>
      <c r="RN132" s="10"/>
      <c r="RO132" s="10"/>
      <c r="RP132" s="10"/>
      <c r="RQ132" s="10"/>
      <c r="RR132" s="10"/>
      <c r="RS132" s="10"/>
      <c r="RT132" s="10"/>
      <c r="RU132" s="10"/>
      <c r="RV132" s="10"/>
      <c r="RW132" s="10"/>
      <c r="RX132" s="10"/>
      <c r="RY132" s="10"/>
      <c r="RZ132" s="10"/>
      <c r="SA132" s="10"/>
      <c r="SB132" s="10"/>
      <c r="SC132" s="10"/>
      <c r="SD132" s="10"/>
      <c r="SE132" s="10"/>
      <c r="SF132" s="10"/>
      <c r="SG132" s="10"/>
      <c r="SH132" s="10"/>
      <c r="SI132" s="10"/>
      <c r="SJ132" s="10"/>
      <c r="SK132" s="10"/>
      <c r="SL132" s="10"/>
      <c r="SM132" s="10"/>
      <c r="SN132" s="10"/>
      <c r="SO132" s="10"/>
      <c r="SP132" s="10"/>
      <c r="SQ132" s="10"/>
      <c r="SR132" s="10"/>
      <c r="SS132" s="10"/>
      <c r="ST132" s="10"/>
      <c r="SU132" s="10"/>
      <c r="SV132" s="10"/>
      <c r="SW132" s="10"/>
      <c r="SX132" s="10"/>
      <c r="SY132" s="10"/>
      <c r="SZ132" s="10"/>
      <c r="TA132" s="10"/>
      <c r="TB132" s="10"/>
      <c r="TC132" s="10"/>
      <c r="TD132" s="10"/>
      <c r="TE132" s="10"/>
      <c r="TF132" s="10"/>
      <c r="TG132" s="10"/>
      <c r="TH132" s="10"/>
      <c r="TI132" s="10"/>
      <c r="TJ132" s="10"/>
      <c r="TK132" s="10"/>
      <c r="TL132" s="10"/>
      <c r="TM132" s="10"/>
      <c r="TN132" s="10"/>
      <c r="TO132" s="10"/>
      <c r="TP132" s="10"/>
      <c r="TQ132" s="10"/>
      <c r="TR132" s="10"/>
      <c r="TS132" s="10"/>
      <c r="TT132" s="10"/>
      <c r="TU132" s="10"/>
      <c r="TV132" s="10"/>
      <c r="TW132" s="10"/>
      <c r="TX132" s="10"/>
      <c r="TY132" s="10"/>
      <c r="TZ132" s="10"/>
      <c r="UA132" s="10"/>
      <c r="UB132" s="10"/>
      <c r="UC132" s="10"/>
      <c r="UD132" s="10"/>
      <c r="UE132" s="10"/>
      <c r="UF132" s="10"/>
      <c r="UG132" s="10"/>
      <c r="UH132" s="10"/>
      <c r="UI132" s="10"/>
      <c r="UJ132" s="10"/>
      <c r="UK132" s="10"/>
      <c r="UL132" s="10"/>
      <c r="UM132" s="10"/>
      <c r="UN132" s="10"/>
      <c r="UO132" s="10"/>
      <c r="UP132" s="10"/>
      <c r="UQ132" s="10"/>
      <c r="UR132" s="10"/>
      <c r="US132" s="10"/>
      <c r="UT132" s="10"/>
      <c r="UU132" s="10"/>
      <c r="UV132" s="10"/>
      <c r="UW132" s="10"/>
      <c r="UX132" s="10"/>
      <c r="UY132" s="10"/>
      <c r="UZ132" s="10"/>
      <c r="VA132" s="10"/>
      <c r="VB132" s="10"/>
      <c r="VC132" s="10"/>
      <c r="VD132" s="10"/>
      <c r="VE132" s="10"/>
      <c r="VF132" s="10"/>
      <c r="VG132" s="10"/>
      <c r="VH132" s="10"/>
      <c r="VI132" s="10"/>
      <c r="VJ132" s="10"/>
      <c r="VK132" s="10"/>
      <c r="VL132" s="10"/>
      <c r="VM132" s="10"/>
      <c r="VN132" s="10"/>
      <c r="VO132" s="10"/>
      <c r="VP132" s="10"/>
      <c r="VQ132" s="10"/>
      <c r="VR132" s="10"/>
      <c r="VS132" s="10"/>
      <c r="VT132" s="10"/>
      <c r="VU132" s="10"/>
      <c r="VV132" s="10"/>
      <c r="VW132" s="10"/>
      <c r="VX132" s="10"/>
      <c r="VY132" s="10"/>
      <c r="VZ132" s="10"/>
      <c r="WA132" s="10"/>
      <c r="WB132" s="10"/>
      <c r="WC132" s="10"/>
      <c r="WD132" s="10"/>
      <c r="WE132" s="10"/>
      <c r="WF132" s="10"/>
      <c r="WG132" s="10"/>
      <c r="WH132" s="10"/>
      <c r="WI132" s="10"/>
      <c r="WJ132" s="10"/>
      <c r="WK132" s="10"/>
      <c r="WL132" s="10"/>
      <c r="WM132" s="10"/>
      <c r="WN132" s="10"/>
      <c r="WO132" s="10"/>
      <c r="WP132" s="10"/>
      <c r="WQ132" s="10"/>
      <c r="WR132" s="10"/>
      <c r="WS132" s="10"/>
      <c r="WT132" s="10"/>
      <c r="WU132" s="10"/>
      <c r="WV132" s="10"/>
      <c r="WW132" s="10"/>
      <c r="WX132" s="10"/>
      <c r="WY132" s="10"/>
      <c r="WZ132" s="10"/>
      <c r="XA132" s="10"/>
      <c r="XB132" s="10"/>
      <c r="XC132" s="10"/>
      <c r="XD132" s="10"/>
      <c r="XE132" s="10"/>
      <c r="XF132" s="10"/>
      <c r="XG132" s="10"/>
      <c r="XH132" s="10"/>
      <c r="XI132" s="10"/>
      <c r="XJ132" s="10"/>
      <c r="XK132" s="10"/>
      <c r="XL132" s="10"/>
      <c r="XM132" s="10"/>
      <c r="XN132" s="10"/>
      <c r="XO132" s="10"/>
      <c r="XP132" s="10"/>
      <c r="XQ132" s="10"/>
      <c r="XR132" s="10"/>
      <c r="XS132" s="10"/>
      <c r="XT132" s="10"/>
      <c r="XU132" s="10"/>
      <c r="XV132" s="10"/>
      <c r="XW132" s="10"/>
      <c r="XX132" s="10"/>
      <c r="XY132" s="10"/>
      <c r="XZ132" s="10"/>
      <c r="YA132" s="10"/>
      <c r="YB132" s="10"/>
      <c r="YC132" s="10"/>
      <c r="YD132" s="10"/>
      <c r="YE132" s="10"/>
      <c r="YF132" s="10"/>
      <c r="YG132" s="10"/>
      <c r="YH132" s="10"/>
      <c r="YI132" s="10"/>
      <c r="YJ132" s="10"/>
      <c r="YK132" s="10"/>
      <c r="YL132" s="10"/>
      <c r="YM132" s="10"/>
      <c r="YN132" s="10"/>
      <c r="YO132" s="10"/>
      <c r="YP132" s="10"/>
      <c r="YQ132" s="10"/>
      <c r="YR132" s="10"/>
      <c r="YS132" s="10"/>
      <c r="YT132" s="10"/>
      <c r="YU132" s="10"/>
      <c r="YV132" s="10"/>
      <c r="YW132" s="10"/>
      <c r="YX132" s="10"/>
      <c r="YY132" s="10"/>
      <c r="YZ132" s="10"/>
      <c r="ZA132" s="10"/>
      <c r="ZB132" s="10"/>
      <c r="ZC132" s="10"/>
      <c r="ZD132" s="10"/>
      <c r="ZE132" s="10"/>
      <c r="ZF132" s="10"/>
      <c r="ZG132" s="10"/>
      <c r="ZH132" s="10"/>
      <c r="ZI132" s="10"/>
      <c r="ZJ132" s="10"/>
      <c r="ZK132" s="10"/>
      <c r="ZL132" s="10"/>
      <c r="ZM132" s="10"/>
      <c r="ZN132" s="10"/>
      <c r="ZO132" s="10"/>
      <c r="ZP132" s="10"/>
      <c r="ZQ132" s="10"/>
      <c r="ZR132" s="10"/>
      <c r="ZS132" s="10"/>
      <c r="ZT132" s="10"/>
      <c r="ZU132" s="10"/>
      <c r="ZV132" s="10"/>
      <c r="ZW132" s="10"/>
      <c r="ZX132" s="10"/>
      <c r="ZY132" s="10"/>
      <c r="ZZ132" s="10"/>
      <c r="AAA132" s="10"/>
      <c r="AAB132" s="10"/>
      <c r="AAC132" s="10"/>
      <c r="AAD132" s="10"/>
      <c r="AAE132" s="10"/>
      <c r="AAF132" s="10"/>
      <c r="AAG132" s="10"/>
      <c r="AAH132" s="10"/>
      <c r="AAI132" s="10"/>
      <c r="AAJ132" s="10"/>
      <c r="AAK132" s="10"/>
      <c r="AAL132" s="10"/>
      <c r="AAM132" s="10"/>
      <c r="AAN132" s="10"/>
      <c r="AAO132" s="10"/>
      <c r="AAP132" s="10"/>
      <c r="AAQ132" s="10"/>
      <c r="AAR132" s="10"/>
      <c r="AAS132" s="10"/>
      <c r="AAT132" s="10"/>
      <c r="AAU132" s="10"/>
      <c r="AAV132" s="10"/>
      <c r="AAW132" s="10"/>
      <c r="AAX132" s="10"/>
      <c r="AAY132" s="10"/>
      <c r="AAZ132" s="10"/>
      <c r="ABA132" s="10"/>
      <c r="ABB132" s="10"/>
      <c r="ABC132" s="10"/>
      <c r="ABD132" s="10"/>
      <c r="ABE132" s="10"/>
      <c r="ABF132" s="10"/>
      <c r="ABG132" s="10"/>
      <c r="ABH132" s="10"/>
      <c r="ABI132" s="10"/>
      <c r="ABJ132" s="10"/>
      <c r="ABK132" s="10"/>
      <c r="ABL132" s="10"/>
      <c r="ABM132" s="10"/>
      <c r="ABN132" s="10"/>
      <c r="ABO132" s="10"/>
      <c r="ABP132" s="10"/>
      <c r="ABQ132" s="10"/>
      <c r="ABR132" s="10"/>
      <c r="ABS132" s="10"/>
      <c r="ABT132" s="10"/>
      <c r="ABU132" s="10"/>
      <c r="ABV132" s="10"/>
      <c r="ABW132" s="10"/>
      <c r="ABX132" s="10"/>
      <c r="ABY132" s="10"/>
      <c r="ABZ132" s="10"/>
      <c r="ACA132" s="10"/>
      <c r="ACB132" s="10"/>
      <c r="ACC132" s="10"/>
      <c r="ACD132" s="10"/>
      <c r="ACE132" s="10"/>
      <c r="ACF132" s="10"/>
      <c r="ACG132" s="10"/>
      <c r="ACH132" s="10"/>
      <c r="ACI132" s="10"/>
      <c r="ACJ132" s="10"/>
      <c r="ACK132" s="10"/>
      <c r="ACL132" s="10"/>
      <c r="ACM132" s="10"/>
      <c r="ACN132" s="10"/>
      <c r="ACO132" s="10"/>
      <c r="ACP132" s="10"/>
      <c r="ACQ132" s="10"/>
      <c r="ACR132" s="10"/>
      <c r="ACS132" s="10"/>
      <c r="ACT132" s="10"/>
      <c r="ACU132" s="10"/>
      <c r="ACV132" s="10"/>
      <c r="ACW132" s="10"/>
      <c r="ACX132" s="10"/>
      <c r="ACY132" s="10"/>
      <c r="ACZ132" s="10"/>
      <c r="ADA132" s="10"/>
      <c r="ADB132" s="10"/>
      <c r="ADC132" s="10"/>
      <c r="ADD132" s="10"/>
      <c r="ADE132" s="10"/>
      <c r="ADF132" s="10"/>
      <c r="ADG132" s="10"/>
      <c r="ADH132" s="10"/>
      <c r="ADI132" s="10"/>
      <c r="ADJ132" s="10"/>
      <c r="ADK132" s="10"/>
      <c r="ADL132" s="10"/>
      <c r="ADM132" s="10"/>
      <c r="ADN132" s="10"/>
      <c r="ADO132" s="10"/>
      <c r="ADP132" s="10"/>
      <c r="ADQ132" s="10"/>
      <c r="ADR132" s="10"/>
      <c r="ADS132" s="10"/>
      <c r="ADT132" s="10"/>
      <c r="ADU132" s="10"/>
      <c r="ADV132" s="10"/>
      <c r="ADW132" s="10"/>
      <c r="ADX132" s="10"/>
      <c r="ADY132" s="10"/>
      <c r="ADZ132" s="10"/>
      <c r="AEA132" s="10"/>
      <c r="AEB132" s="10"/>
      <c r="AEC132" s="10"/>
      <c r="AED132" s="10"/>
      <c r="AEE132" s="10"/>
      <c r="AEF132" s="10"/>
      <c r="AEG132" s="10"/>
      <c r="AEH132" s="10"/>
      <c r="AEI132" s="10"/>
      <c r="AEJ132" s="10"/>
      <c r="AEK132" s="10"/>
      <c r="AEL132" s="10"/>
      <c r="AEM132" s="10"/>
      <c r="AEN132" s="10"/>
      <c r="AEO132" s="10"/>
      <c r="AEP132" s="10"/>
      <c r="AEQ132" s="10"/>
      <c r="AER132" s="10"/>
      <c r="AES132" s="10"/>
      <c r="AET132" s="10"/>
      <c r="AEU132" s="10"/>
      <c r="AEV132" s="10"/>
      <c r="AEW132" s="10"/>
      <c r="AEX132" s="10"/>
      <c r="AEY132" s="10"/>
      <c r="AEZ132" s="10"/>
      <c r="AFA132" s="10"/>
      <c r="AFB132" s="10"/>
      <c r="AFC132" s="10"/>
      <c r="AFD132" s="10"/>
      <c r="AFE132" s="10"/>
      <c r="AFF132" s="10"/>
      <c r="AFG132" s="10"/>
      <c r="AFH132" s="10"/>
      <c r="AFI132" s="10"/>
      <c r="AFJ132" s="10"/>
      <c r="AFK132" s="10"/>
      <c r="AFL132" s="10"/>
      <c r="AFM132" s="10"/>
      <c r="AFN132" s="10"/>
      <c r="AFO132" s="10"/>
      <c r="AFP132" s="10"/>
      <c r="AFQ132" s="10"/>
      <c r="AFR132" s="10"/>
      <c r="AFS132" s="10"/>
      <c r="AFT132" s="10"/>
      <c r="AFU132" s="10"/>
      <c r="AFV132" s="10"/>
      <c r="AFW132" s="10"/>
      <c r="AFX132" s="10"/>
      <c r="AFY132" s="10"/>
      <c r="AFZ132" s="10"/>
      <c r="AGA132" s="10"/>
      <c r="AGB132" s="10"/>
      <c r="AGC132" s="10"/>
      <c r="AGD132" s="10"/>
      <c r="AGE132" s="10"/>
      <c r="AGF132" s="10"/>
      <c r="AGG132" s="10"/>
      <c r="AGH132" s="10"/>
      <c r="AGI132" s="10"/>
      <c r="AGJ132" s="10"/>
      <c r="AGK132" s="10"/>
      <c r="AGL132" s="10"/>
      <c r="AGM132" s="10"/>
      <c r="AGN132" s="10"/>
      <c r="AGO132" s="10"/>
      <c r="AGP132" s="10"/>
      <c r="AGQ132" s="10"/>
      <c r="AGR132" s="10"/>
      <c r="AGS132" s="10"/>
      <c r="AGT132" s="10"/>
      <c r="AGU132" s="10"/>
      <c r="AGV132" s="10"/>
      <c r="AGW132" s="10"/>
      <c r="AGX132" s="10"/>
      <c r="AGY132" s="10"/>
      <c r="AGZ132" s="10"/>
      <c r="AHA132" s="10"/>
      <c r="AHB132" s="10"/>
      <c r="AHC132" s="10"/>
      <c r="AHD132" s="10"/>
      <c r="AHE132" s="10"/>
      <c r="AHF132" s="10"/>
      <c r="AHG132" s="10"/>
      <c r="AHH132" s="10"/>
      <c r="AHI132" s="10"/>
      <c r="AHJ132" s="10"/>
      <c r="AHK132" s="10"/>
      <c r="AHL132" s="10"/>
      <c r="AHM132" s="10"/>
      <c r="AHN132" s="10"/>
      <c r="AHO132" s="10"/>
      <c r="AHP132" s="10"/>
      <c r="AHQ132" s="10"/>
      <c r="AHR132" s="10"/>
      <c r="AHS132" s="10"/>
      <c r="AHT132" s="10"/>
      <c r="AHU132" s="10"/>
      <c r="AHV132" s="10"/>
      <c r="AHW132" s="10"/>
      <c r="AHX132" s="10"/>
      <c r="AHY132" s="10"/>
      <c r="AHZ132" s="10"/>
      <c r="AIA132" s="10"/>
      <c r="AIB132" s="10"/>
      <c r="AIC132" s="10"/>
      <c r="AID132" s="10"/>
      <c r="AIE132" s="10"/>
      <c r="AIF132" s="10"/>
      <c r="AIG132" s="10"/>
      <c r="AIH132" s="10"/>
      <c r="AII132" s="10"/>
      <c r="AIJ132" s="10"/>
      <c r="AIK132" s="10"/>
      <c r="AIL132" s="10"/>
      <c r="AIM132" s="10"/>
      <c r="AIN132" s="10"/>
      <c r="AIO132" s="10"/>
      <c r="AIP132" s="10"/>
      <c r="AIQ132" s="10"/>
      <c r="AIR132" s="10"/>
      <c r="AIS132" s="10"/>
      <c r="AIT132" s="10"/>
      <c r="AIU132" s="10"/>
      <c r="AIV132" s="10"/>
      <c r="AIW132" s="10"/>
      <c r="AIX132" s="10"/>
      <c r="AIY132" s="10"/>
      <c r="AIZ132" s="10"/>
      <c r="AJA132" s="10"/>
      <c r="AJB132" s="10"/>
      <c r="AJC132" s="10"/>
      <c r="AJD132" s="10"/>
      <c r="AJE132" s="10"/>
      <c r="AJF132" s="10"/>
      <c r="AJG132" s="10"/>
      <c r="AJH132" s="10"/>
      <c r="AJI132" s="10"/>
      <c r="AJJ132" s="10"/>
      <c r="AJK132" s="10"/>
      <c r="AJL132" s="10"/>
      <c r="AJM132" s="10"/>
      <c r="AJN132" s="10"/>
      <c r="AJO132" s="10"/>
      <c r="AJP132" s="10"/>
      <c r="AJQ132" s="10"/>
      <c r="AJR132" s="10"/>
      <c r="AJS132" s="10"/>
      <c r="AJT132" s="10"/>
      <c r="AJU132" s="10"/>
      <c r="AJV132" s="10"/>
      <c r="AJW132" s="10"/>
      <c r="AJX132" s="10"/>
      <c r="AJY132" s="10"/>
      <c r="AJZ132" s="10"/>
      <c r="AKA132" s="10"/>
      <c r="AKB132" s="10"/>
      <c r="AKC132" s="10"/>
      <c r="AKD132" s="10"/>
      <c r="AKE132" s="10"/>
      <c r="AKF132" s="10"/>
      <c r="AKG132" s="10"/>
      <c r="AKH132" s="10"/>
      <c r="AKI132" s="10"/>
      <c r="AKJ132" s="10"/>
      <c r="AKK132" s="10"/>
      <c r="AKL132" s="10"/>
      <c r="AKM132" s="10"/>
      <c r="AKN132" s="10"/>
      <c r="AKO132" s="10"/>
      <c r="AKP132" s="10"/>
      <c r="AKQ132" s="10"/>
      <c r="AKR132" s="10"/>
      <c r="AKS132" s="10"/>
      <c r="AKT132" s="10"/>
      <c r="AKU132" s="10"/>
      <c r="AKV132" s="10"/>
      <c r="AKW132" s="10"/>
      <c r="AKX132" s="10"/>
      <c r="AKY132" s="10"/>
      <c r="AKZ132" s="10"/>
      <c r="ALA132" s="10"/>
      <c r="ALB132" s="10"/>
      <c r="ALC132" s="10"/>
      <c r="ALD132" s="10"/>
      <c r="ALE132" s="10"/>
      <c r="ALF132" s="10"/>
      <c r="ALG132" s="10"/>
      <c r="ALH132" s="10"/>
      <c r="ALI132" s="10"/>
      <c r="ALJ132" s="10"/>
      <c r="ALK132" s="10"/>
      <c r="ALL132" s="10"/>
      <c r="ALM132" s="10"/>
      <c r="ALN132" s="10"/>
      <c r="ALO132" s="10"/>
      <c r="ALP132" s="10"/>
      <c r="ALQ132" s="10"/>
      <c r="ALR132" s="10"/>
      <c r="ALS132" s="10"/>
      <c r="ALT132" s="10"/>
      <c r="ALU132" s="10"/>
      <c r="ALV132" s="10"/>
      <c r="ALW132" s="10"/>
      <c r="ALX132" s="10"/>
      <c r="ALY132" s="10"/>
      <c r="ALZ132" s="10"/>
      <c r="AMA132" s="10"/>
      <c r="AMB132" s="10"/>
      <c r="AMC132" s="10"/>
      <c r="AMD132" s="10"/>
      <c r="AME132" s="10"/>
      <c r="AMF132" s="10"/>
      <c r="AMG132" s="10"/>
      <c r="AMH132" s="10"/>
      <c r="AMI132" s="10"/>
      <c r="AMJ132" s="10"/>
      <c r="AMK132" s="10"/>
      <c r="AML132" s="10"/>
      <c r="AMM132" s="10"/>
      <c r="AMN132" s="10"/>
      <c r="AMO132" s="10"/>
      <c r="AMP132" s="10"/>
      <c r="AMQ132" s="10"/>
      <c r="AMR132" s="10"/>
      <c r="AMS132" s="10"/>
      <c r="AMT132" s="10"/>
      <c r="AMU132" s="10"/>
      <c r="AMV132" s="10"/>
      <c r="AMW132" s="10"/>
      <c r="AMX132" s="10"/>
      <c r="AMY132" s="10"/>
      <c r="AMZ132" s="10"/>
      <c r="ANA132" s="10"/>
      <c r="ANB132" s="10"/>
      <c r="ANC132" s="10"/>
      <c r="AND132" s="10"/>
      <c r="ANE132" s="10"/>
      <c r="ANF132" s="10"/>
      <c r="ANG132" s="10"/>
      <c r="ANH132" s="10"/>
      <c r="ANI132" s="10"/>
      <c r="ANJ132" s="10"/>
      <c r="ANK132" s="10"/>
      <c r="ANL132" s="10"/>
      <c r="ANM132" s="10"/>
      <c r="ANN132" s="10"/>
      <c r="ANO132" s="10"/>
      <c r="ANP132" s="10"/>
      <c r="ANQ132" s="10"/>
      <c r="ANR132" s="10"/>
      <c r="ANS132" s="10"/>
      <c r="ANT132" s="10"/>
      <c r="ANU132" s="10"/>
      <c r="ANV132" s="10"/>
      <c r="ANW132" s="10"/>
      <c r="ANX132" s="10"/>
      <c r="ANY132" s="10"/>
      <c r="ANZ132" s="10"/>
      <c r="AOA132" s="10"/>
      <c r="AOB132" s="10"/>
      <c r="AOC132" s="10"/>
      <c r="AOD132" s="10"/>
      <c r="AOE132" s="10"/>
      <c r="AOF132" s="10"/>
      <c r="AOG132" s="10"/>
      <c r="AOH132" s="10"/>
      <c r="AOI132" s="10"/>
      <c r="AOJ132" s="10"/>
      <c r="AOK132" s="10"/>
      <c r="AOL132" s="10"/>
      <c r="AOM132" s="10"/>
      <c r="AON132" s="10"/>
      <c r="AOO132" s="10"/>
      <c r="AOP132" s="10"/>
      <c r="AOQ132" s="10"/>
      <c r="AOR132" s="10"/>
      <c r="AOS132" s="10"/>
      <c r="AOT132" s="10"/>
      <c r="AOU132" s="10"/>
      <c r="AOV132" s="10"/>
      <c r="AOW132" s="10"/>
      <c r="AOX132" s="10"/>
      <c r="AOY132" s="10"/>
      <c r="AOZ132" s="10"/>
      <c r="APA132" s="10"/>
      <c r="APB132" s="10"/>
      <c r="APC132" s="10"/>
      <c r="APD132" s="10"/>
      <c r="APE132" s="10"/>
      <c r="APF132" s="10"/>
      <c r="APG132" s="10"/>
      <c r="APH132" s="10"/>
      <c r="API132" s="10"/>
      <c r="APJ132" s="10"/>
      <c r="APK132" s="10"/>
      <c r="APL132" s="10"/>
      <c r="APM132" s="10"/>
      <c r="APN132" s="10"/>
      <c r="APO132" s="10"/>
      <c r="APP132" s="10"/>
      <c r="APQ132" s="10"/>
      <c r="APR132" s="10"/>
      <c r="APS132" s="10"/>
      <c r="APT132" s="10"/>
      <c r="APU132" s="10"/>
      <c r="APV132" s="10"/>
      <c r="APW132" s="10"/>
      <c r="APX132" s="10"/>
      <c r="APY132" s="10"/>
      <c r="APZ132" s="10"/>
      <c r="AQA132" s="10"/>
      <c r="AQB132" s="10"/>
      <c r="AQC132" s="10"/>
      <c r="AQD132" s="10"/>
      <c r="AQE132" s="10"/>
      <c r="AQF132" s="10"/>
      <c r="AQG132" s="10"/>
      <c r="AQH132" s="10"/>
      <c r="AQI132" s="10"/>
      <c r="AQJ132" s="10"/>
      <c r="AQK132" s="10"/>
      <c r="AQL132" s="10"/>
      <c r="AQM132" s="10"/>
      <c r="AQN132" s="10"/>
      <c r="AQO132" s="10"/>
      <c r="AQP132" s="10"/>
      <c r="AQQ132" s="10"/>
      <c r="AQR132" s="10"/>
      <c r="AQS132" s="10"/>
      <c r="AQT132" s="10"/>
      <c r="AQU132" s="10"/>
      <c r="AQV132" s="10"/>
      <c r="AQW132" s="10"/>
      <c r="AQX132" s="10"/>
      <c r="AQY132" s="10"/>
      <c r="AQZ132" s="10"/>
      <c r="ARA132" s="10"/>
      <c r="ARB132" s="10"/>
      <c r="ARC132" s="10"/>
      <c r="ARD132" s="10"/>
      <c r="ARE132" s="10"/>
      <c r="ARF132" s="10"/>
      <c r="ARG132" s="10"/>
      <c r="ARH132" s="10"/>
      <c r="ARI132" s="10"/>
      <c r="ARJ132" s="10"/>
      <c r="ARK132" s="10"/>
      <c r="ARL132" s="10"/>
      <c r="ARM132" s="10"/>
      <c r="ARN132" s="10"/>
      <c r="ARO132" s="10"/>
      <c r="ARP132" s="10"/>
      <c r="ARQ132" s="10"/>
      <c r="ARR132" s="10"/>
      <c r="ARS132" s="10"/>
      <c r="ART132" s="10"/>
      <c r="ARU132" s="10"/>
      <c r="ARV132" s="10"/>
      <c r="ARW132" s="10"/>
      <c r="ARX132" s="10"/>
      <c r="ARY132" s="10"/>
      <c r="ARZ132" s="10"/>
      <c r="ASA132" s="10"/>
      <c r="ASB132" s="10"/>
      <c r="ASC132" s="10"/>
      <c r="ASD132" s="10"/>
      <c r="ASE132" s="10"/>
      <c r="ASF132" s="10"/>
      <c r="ASG132" s="10"/>
      <c r="ASH132" s="10"/>
      <c r="ASI132" s="10"/>
      <c r="ASJ132" s="10"/>
      <c r="ASK132" s="10"/>
      <c r="ASL132" s="10"/>
      <c r="ASM132" s="10"/>
      <c r="ASN132" s="10"/>
      <c r="ASO132" s="10"/>
      <c r="ASP132" s="10"/>
      <c r="ASQ132" s="10"/>
      <c r="ASR132" s="10"/>
      <c r="ASS132" s="10"/>
      <c r="AST132" s="10"/>
      <c r="ASU132" s="10"/>
      <c r="ASV132" s="10"/>
      <c r="ASW132" s="10"/>
      <c r="ASX132" s="10"/>
      <c r="ASY132" s="10"/>
      <c r="ASZ132" s="10"/>
      <c r="ATA132" s="10"/>
      <c r="ATB132" s="10"/>
      <c r="ATC132" s="10"/>
      <c r="ATD132" s="10"/>
      <c r="ATE132" s="10"/>
      <c r="ATF132" s="10"/>
      <c r="ATG132" s="10"/>
      <c r="ATH132" s="10"/>
      <c r="ATI132" s="10"/>
      <c r="ATJ132" s="10"/>
      <c r="ATK132" s="10"/>
      <c r="ATL132" s="10"/>
      <c r="ATM132" s="10"/>
      <c r="ATN132" s="10"/>
      <c r="ATO132" s="10"/>
      <c r="ATP132" s="10"/>
      <c r="ATQ132" s="10"/>
      <c r="ATR132" s="10"/>
      <c r="ATS132" s="10"/>
      <c r="ATT132" s="10"/>
      <c r="ATU132" s="10"/>
      <c r="ATV132" s="10"/>
      <c r="ATW132" s="10"/>
      <c r="ATX132" s="10"/>
      <c r="ATY132" s="10"/>
      <c r="ATZ132" s="10"/>
      <c r="AUA132" s="10"/>
      <c r="AUB132" s="10"/>
      <c r="AUC132" s="10"/>
      <c r="AUD132" s="10"/>
      <c r="AUE132" s="10"/>
      <c r="AUF132" s="10"/>
      <c r="AUG132" s="10"/>
      <c r="AUH132" s="10"/>
      <c r="AUI132" s="10"/>
      <c r="AUJ132" s="10"/>
      <c r="AUK132" s="10"/>
      <c r="AUL132" s="10"/>
      <c r="AUM132" s="10"/>
      <c r="AUN132" s="10"/>
      <c r="AUO132" s="10"/>
      <c r="AUP132" s="10"/>
      <c r="AUQ132" s="10"/>
      <c r="AUR132" s="10"/>
      <c r="AUS132" s="10"/>
      <c r="AUT132" s="10"/>
      <c r="AUU132" s="10"/>
      <c r="AUV132" s="10"/>
      <c r="AUW132" s="10"/>
      <c r="AUX132" s="10"/>
      <c r="AUY132" s="10"/>
      <c r="AUZ132" s="10"/>
      <c r="AVA132" s="10"/>
      <c r="AVB132" s="10"/>
      <c r="AVC132" s="10"/>
      <c r="AVD132" s="10"/>
      <c r="AVE132" s="10"/>
      <c r="AVF132" s="10"/>
      <c r="AVG132" s="10"/>
      <c r="AVH132" s="10"/>
      <c r="AVI132" s="10"/>
      <c r="AVJ132" s="10"/>
      <c r="AVK132" s="10"/>
      <c r="AVL132" s="10"/>
      <c r="AVM132" s="10"/>
      <c r="AVN132" s="10"/>
      <c r="AVO132" s="10"/>
      <c r="AVP132" s="10"/>
      <c r="AVQ132" s="10"/>
      <c r="AVR132" s="10"/>
      <c r="AVS132" s="10"/>
      <c r="AVT132" s="10"/>
      <c r="AVU132" s="10"/>
      <c r="AVV132" s="10"/>
      <c r="AVW132" s="10"/>
      <c r="AVX132" s="10"/>
      <c r="AVY132" s="10"/>
      <c r="AVZ132" s="10"/>
      <c r="AWA132" s="10"/>
      <c r="AWB132" s="10"/>
      <c r="AWC132" s="10"/>
      <c r="AWD132" s="10"/>
      <c r="AWE132" s="10"/>
      <c r="AWF132" s="10"/>
      <c r="AWG132" s="10"/>
      <c r="AWH132" s="10"/>
      <c r="AWI132" s="10"/>
      <c r="AWJ132" s="10"/>
      <c r="AWK132" s="10"/>
      <c r="AWL132" s="10"/>
      <c r="AWM132" s="10"/>
      <c r="AWN132" s="10"/>
      <c r="AWO132" s="10"/>
      <c r="AWP132" s="10"/>
      <c r="AWQ132" s="10"/>
      <c r="AWR132" s="10"/>
      <c r="AWS132" s="10"/>
      <c r="AWT132" s="10"/>
      <c r="AWU132" s="10"/>
      <c r="AWV132" s="10"/>
      <c r="AWW132" s="10"/>
      <c r="AWX132" s="10"/>
      <c r="AWY132" s="10"/>
      <c r="AWZ132" s="10"/>
      <c r="AXA132" s="10"/>
      <c r="AXB132" s="10"/>
      <c r="AXC132" s="10"/>
      <c r="AXD132" s="10"/>
      <c r="AXE132" s="10"/>
      <c r="AXF132" s="10"/>
      <c r="AXG132" s="10"/>
      <c r="AXH132" s="10"/>
      <c r="AXI132" s="10"/>
      <c r="AXJ132" s="10"/>
      <c r="AXK132" s="10"/>
      <c r="AXL132" s="10"/>
      <c r="AXM132" s="10"/>
      <c r="AXN132" s="10"/>
      <c r="AXO132" s="10"/>
      <c r="AXP132" s="10"/>
      <c r="AXQ132" s="10"/>
      <c r="AXR132" s="10"/>
      <c r="AXS132" s="10"/>
      <c r="AXT132" s="10"/>
      <c r="AXU132" s="10"/>
      <c r="AXV132" s="10"/>
      <c r="AXW132" s="10"/>
      <c r="AXX132" s="10"/>
      <c r="AXY132" s="10"/>
      <c r="AXZ132" s="10"/>
      <c r="AYA132" s="10"/>
      <c r="AYB132" s="10"/>
      <c r="AYC132" s="10"/>
      <c r="AYD132" s="10"/>
      <c r="AYE132" s="10"/>
      <c r="AYF132" s="10"/>
      <c r="AYG132" s="10"/>
      <c r="AYH132" s="10"/>
      <c r="AYI132" s="10"/>
      <c r="AYJ132" s="10"/>
      <c r="AYK132" s="10"/>
      <c r="AYL132" s="10"/>
      <c r="AYM132" s="10"/>
      <c r="AYN132" s="10"/>
      <c r="AYO132" s="10"/>
      <c r="AYP132" s="10"/>
      <c r="AYQ132" s="10"/>
      <c r="AYR132" s="10"/>
      <c r="AYS132" s="10"/>
      <c r="AYT132" s="10"/>
      <c r="AYU132" s="10"/>
      <c r="AYV132" s="10"/>
      <c r="AYW132" s="10"/>
      <c r="AYX132" s="10"/>
      <c r="AYY132" s="10"/>
      <c r="AYZ132" s="10"/>
      <c r="AZA132" s="10"/>
      <c r="AZB132" s="10"/>
      <c r="AZC132" s="10"/>
      <c r="AZD132" s="10"/>
      <c r="AZE132" s="10"/>
      <c r="AZF132" s="10"/>
      <c r="AZG132" s="10"/>
      <c r="AZH132" s="10"/>
      <c r="AZI132" s="10"/>
      <c r="AZJ132" s="10"/>
      <c r="AZK132" s="10"/>
      <c r="AZL132" s="10"/>
      <c r="AZM132" s="10"/>
      <c r="AZN132" s="10"/>
      <c r="AZO132" s="10"/>
      <c r="AZP132" s="10"/>
      <c r="AZQ132" s="10"/>
      <c r="AZR132" s="10"/>
      <c r="AZS132" s="10"/>
      <c r="AZT132" s="10"/>
      <c r="AZU132" s="10"/>
      <c r="AZV132" s="10"/>
      <c r="AZW132" s="10"/>
      <c r="AZX132" s="10"/>
      <c r="AZY132" s="10"/>
      <c r="AZZ132" s="10"/>
      <c r="BAA132" s="10"/>
      <c r="BAB132" s="10"/>
      <c r="BAC132" s="10"/>
      <c r="BAD132" s="10"/>
      <c r="BAE132" s="10"/>
      <c r="BAF132" s="10"/>
      <c r="BAG132" s="10"/>
      <c r="BAH132" s="10"/>
      <c r="BAI132" s="10"/>
      <c r="BAJ132" s="10"/>
      <c r="BAK132" s="10"/>
      <c r="BAL132" s="10"/>
      <c r="BAM132" s="10"/>
      <c r="BAN132" s="10"/>
      <c r="BAO132" s="10"/>
      <c r="BAP132" s="10"/>
      <c r="BAQ132" s="10"/>
      <c r="BAR132" s="10"/>
      <c r="BAS132" s="10"/>
      <c r="BAT132" s="10"/>
      <c r="BAU132" s="10"/>
      <c r="BAV132" s="10"/>
      <c r="BAW132" s="10"/>
      <c r="BAX132" s="10"/>
      <c r="BAY132" s="10"/>
      <c r="BAZ132" s="10"/>
      <c r="BBA132" s="10"/>
      <c r="BBB132" s="10"/>
      <c r="BBC132" s="10"/>
      <c r="BBD132" s="10"/>
      <c r="BBE132" s="10"/>
      <c r="BBF132" s="10"/>
      <c r="BBG132" s="10"/>
      <c r="BBH132" s="10"/>
      <c r="BBI132" s="10"/>
      <c r="BBJ132" s="10"/>
      <c r="BBK132" s="10"/>
      <c r="BBL132" s="10"/>
      <c r="BBM132" s="10"/>
      <c r="BBN132" s="10"/>
      <c r="BBO132" s="10"/>
      <c r="BBP132" s="10"/>
      <c r="BBQ132" s="10"/>
      <c r="BBR132" s="10"/>
      <c r="BBS132" s="10"/>
      <c r="BBT132" s="10"/>
      <c r="BBU132" s="10"/>
      <c r="BBV132" s="10"/>
      <c r="BBW132" s="10"/>
      <c r="BBX132" s="10"/>
      <c r="BBY132" s="10"/>
      <c r="BBZ132" s="10"/>
      <c r="BCA132" s="10"/>
      <c r="BCB132" s="10"/>
      <c r="BCC132" s="10"/>
      <c r="BCD132" s="10"/>
      <c r="BCE132" s="10"/>
      <c r="BCF132" s="10"/>
      <c r="BCG132" s="10"/>
      <c r="BCH132" s="10"/>
      <c r="BCI132" s="10"/>
      <c r="BCJ132" s="10"/>
      <c r="BCK132" s="10"/>
      <c r="BCL132" s="10"/>
      <c r="BCM132" s="10"/>
      <c r="BCN132" s="10"/>
      <c r="BCO132" s="10"/>
      <c r="BCP132" s="10"/>
      <c r="BCQ132" s="10"/>
      <c r="BCR132" s="10"/>
      <c r="BCS132" s="10"/>
      <c r="BCT132" s="10"/>
      <c r="BCU132" s="10"/>
      <c r="BCV132" s="10"/>
      <c r="BCW132" s="10"/>
      <c r="BCX132" s="10"/>
      <c r="BCY132" s="10"/>
      <c r="BCZ132" s="10"/>
      <c r="BDA132" s="10"/>
      <c r="BDB132" s="10"/>
      <c r="BDC132" s="10"/>
      <c r="BDD132" s="10"/>
      <c r="BDE132" s="10"/>
      <c r="BDF132" s="10"/>
      <c r="BDG132" s="10"/>
      <c r="BDH132" s="10"/>
      <c r="BDI132" s="10"/>
      <c r="BDJ132" s="10"/>
      <c r="BDK132" s="10"/>
      <c r="BDL132" s="10"/>
      <c r="BDM132" s="10"/>
      <c r="BDN132" s="10"/>
      <c r="BDO132" s="10"/>
      <c r="BDP132" s="10"/>
      <c r="BDQ132" s="10"/>
      <c r="BDR132" s="10"/>
      <c r="BDS132" s="10"/>
      <c r="BDT132" s="10"/>
      <c r="BDU132" s="10"/>
      <c r="BDV132" s="10"/>
      <c r="BDW132" s="10"/>
      <c r="BDX132" s="10"/>
      <c r="BDY132" s="10"/>
      <c r="BDZ132" s="10"/>
      <c r="BEA132" s="10"/>
      <c r="BEB132" s="10"/>
      <c r="BEC132" s="10"/>
      <c r="BED132" s="10"/>
      <c r="BEE132" s="10"/>
      <c r="BEF132" s="10"/>
      <c r="BEG132" s="10"/>
      <c r="BEH132" s="10"/>
      <c r="BEI132" s="10"/>
      <c r="BEJ132" s="10"/>
      <c r="BEK132" s="10"/>
      <c r="BEL132" s="10"/>
      <c r="BEM132" s="10"/>
      <c r="BEN132" s="10"/>
      <c r="BEO132" s="10"/>
      <c r="BEP132" s="10"/>
      <c r="BEQ132" s="10"/>
      <c r="BER132" s="10"/>
      <c r="BES132" s="10"/>
      <c r="BET132" s="10"/>
      <c r="BEU132" s="10"/>
      <c r="BEV132" s="10"/>
      <c r="BEW132" s="10"/>
      <c r="BEX132" s="10"/>
      <c r="BEY132" s="10"/>
      <c r="BEZ132" s="10"/>
      <c r="BFA132" s="10"/>
      <c r="BFB132" s="10"/>
      <c r="BFC132" s="10"/>
      <c r="BFD132" s="10"/>
      <c r="BFE132" s="10"/>
      <c r="BFF132" s="10"/>
      <c r="BFG132" s="10"/>
      <c r="BFH132" s="10"/>
      <c r="BFI132" s="10"/>
      <c r="BFJ132" s="10"/>
      <c r="BFK132" s="10"/>
      <c r="BFL132" s="10"/>
      <c r="BFM132" s="10"/>
      <c r="BFN132" s="10"/>
      <c r="BFO132" s="10"/>
      <c r="BFP132" s="10"/>
      <c r="BFQ132" s="10"/>
      <c r="BFR132" s="10"/>
      <c r="BFS132" s="10"/>
      <c r="BFT132" s="10"/>
      <c r="BFU132" s="10"/>
      <c r="BFV132" s="10"/>
      <c r="BFW132" s="10"/>
      <c r="BFX132" s="10"/>
      <c r="BFY132" s="10"/>
      <c r="BFZ132" s="10"/>
      <c r="BGA132" s="10"/>
      <c r="BGB132" s="10"/>
      <c r="BGC132" s="10"/>
      <c r="BGD132" s="10"/>
      <c r="BGE132" s="10"/>
      <c r="BGF132" s="10"/>
      <c r="BGG132" s="10"/>
      <c r="BGH132" s="10"/>
      <c r="BGI132" s="10"/>
      <c r="BGJ132" s="10"/>
      <c r="BGK132" s="10"/>
      <c r="BGL132" s="10"/>
      <c r="BGM132" s="10"/>
      <c r="BGN132" s="10"/>
      <c r="BGO132" s="10"/>
      <c r="BGP132" s="10"/>
      <c r="BGQ132" s="10"/>
      <c r="BGR132" s="10"/>
      <c r="BGS132" s="10"/>
      <c r="BGT132" s="10"/>
      <c r="BGU132" s="10"/>
      <c r="BGV132" s="10"/>
      <c r="BGW132" s="10"/>
      <c r="BGX132" s="10"/>
      <c r="BGY132" s="10"/>
      <c r="BGZ132" s="10"/>
      <c r="BHA132" s="10"/>
      <c r="BHB132" s="10"/>
      <c r="BHC132" s="10"/>
      <c r="BHD132" s="10"/>
      <c r="BHE132" s="10"/>
      <c r="BHF132" s="10"/>
      <c r="BHG132" s="10"/>
      <c r="BHH132" s="10"/>
      <c r="BHI132" s="10"/>
      <c r="BHJ132" s="10"/>
      <c r="BHK132" s="10"/>
      <c r="BHL132" s="10"/>
    </row>
    <row r="133" spans="1:1573" s="18" customFormat="1" ht="79.5" customHeight="1" x14ac:dyDescent="0.25">
      <c r="A133" s="55"/>
      <c r="B133" s="146">
        <v>77847</v>
      </c>
      <c r="C133" s="49" t="s">
        <v>41</v>
      </c>
      <c r="D133" s="146">
        <v>1</v>
      </c>
      <c r="E133" s="40">
        <v>20</v>
      </c>
      <c r="F133" s="38">
        <v>9570</v>
      </c>
      <c r="G133" s="149">
        <f>F133*160%</f>
        <v>15312</v>
      </c>
      <c r="H133" s="8"/>
      <c r="I133" s="8"/>
      <c r="J133" s="8"/>
      <c r="K133" s="8"/>
      <c r="L133" s="8"/>
      <c r="M133" s="8"/>
      <c r="N133" s="8"/>
      <c r="O133" s="8"/>
      <c r="P133" s="8"/>
      <c r="Q133" s="8"/>
      <c r="R133" s="8"/>
      <c r="S133" s="8"/>
      <c r="T133" s="8"/>
      <c r="U133" s="8"/>
      <c r="V133" s="8"/>
      <c r="W133" s="8"/>
      <c r="X133" s="8"/>
      <c r="Y133" s="8"/>
      <c r="Z133" s="8"/>
      <c r="AA133" s="8"/>
      <c r="AB133" s="9"/>
      <c r="AC133" s="9"/>
      <c r="AD133" s="9"/>
      <c r="AE133" s="9"/>
      <c r="AF133" s="9"/>
      <c r="AG133" s="9"/>
      <c r="AH133" s="9"/>
      <c r="AI133" s="9"/>
      <c r="AJ133" s="9"/>
      <c r="AK133" s="9"/>
      <c r="AL133" s="9"/>
      <c r="AM133" s="9"/>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10"/>
      <c r="LY133" s="10"/>
      <c r="LZ133" s="10"/>
      <c r="MA133" s="10"/>
      <c r="MB133" s="10"/>
      <c r="MC133" s="10"/>
      <c r="MD133" s="10"/>
      <c r="ME133" s="10"/>
      <c r="MF133" s="10"/>
      <c r="MG133" s="10"/>
      <c r="MH133" s="10"/>
      <c r="MI133" s="10"/>
      <c r="MJ133" s="10"/>
      <c r="MK133" s="10"/>
      <c r="ML133" s="10"/>
      <c r="MM133" s="10"/>
      <c r="MN133" s="10"/>
      <c r="MO133" s="10"/>
      <c r="MP133" s="10"/>
      <c r="MQ133" s="10"/>
      <c r="MR133" s="10"/>
      <c r="MS133" s="10"/>
      <c r="MT133" s="10"/>
      <c r="MU133" s="10"/>
      <c r="MV133" s="10"/>
      <c r="MW133" s="10"/>
      <c r="MX133" s="10"/>
      <c r="MY133" s="10"/>
      <c r="MZ133" s="10"/>
      <c r="NA133" s="10"/>
      <c r="NB133" s="10"/>
      <c r="NC133" s="10"/>
      <c r="ND133" s="10"/>
      <c r="NE133" s="10"/>
      <c r="NF133" s="10"/>
      <c r="NG133" s="10"/>
      <c r="NH133" s="10"/>
      <c r="NI133" s="10"/>
      <c r="NJ133" s="10"/>
      <c r="NK133" s="10"/>
      <c r="NL133" s="10"/>
      <c r="NM133" s="10"/>
      <c r="NN133" s="10"/>
      <c r="NO133" s="10"/>
      <c r="NP133" s="10"/>
      <c r="NQ133" s="10"/>
      <c r="NR133" s="10"/>
      <c r="NS133" s="10"/>
      <c r="NT133" s="10"/>
      <c r="NU133" s="10"/>
      <c r="NV133" s="10"/>
      <c r="NW133" s="10"/>
      <c r="NX133" s="10"/>
      <c r="NY133" s="10"/>
      <c r="NZ133" s="10"/>
      <c r="OA133" s="10"/>
      <c r="OB133" s="10"/>
      <c r="OC133" s="10"/>
      <c r="OD133" s="10"/>
      <c r="OE133" s="10"/>
      <c r="OF133" s="10"/>
      <c r="OG133" s="10"/>
      <c r="OH133" s="10"/>
      <c r="OI133" s="10"/>
      <c r="OJ133" s="10"/>
      <c r="OK133" s="10"/>
      <c r="OL133" s="10"/>
      <c r="OM133" s="10"/>
      <c r="ON133" s="10"/>
      <c r="OO133" s="10"/>
      <c r="OP133" s="10"/>
      <c r="OQ133" s="10"/>
      <c r="OR133" s="10"/>
      <c r="OS133" s="10"/>
      <c r="OT133" s="10"/>
      <c r="OU133" s="10"/>
      <c r="OV133" s="10"/>
      <c r="OW133" s="10"/>
      <c r="OX133" s="10"/>
      <c r="OY133" s="10"/>
      <c r="OZ133" s="10"/>
      <c r="PA133" s="10"/>
      <c r="PB133" s="10"/>
      <c r="PC133" s="10"/>
      <c r="PD133" s="10"/>
      <c r="PE133" s="10"/>
      <c r="PF133" s="10"/>
      <c r="PG133" s="10"/>
      <c r="PH133" s="10"/>
      <c r="PI133" s="10"/>
      <c r="PJ133" s="10"/>
      <c r="PK133" s="10"/>
      <c r="PL133" s="10"/>
      <c r="PM133" s="10"/>
      <c r="PN133" s="10"/>
      <c r="PO133" s="10"/>
      <c r="PP133" s="10"/>
      <c r="PQ133" s="10"/>
      <c r="PR133" s="10"/>
      <c r="PS133" s="10"/>
      <c r="PT133" s="10"/>
      <c r="PU133" s="10"/>
      <c r="PV133" s="10"/>
      <c r="PW133" s="10"/>
      <c r="PX133" s="10"/>
      <c r="PY133" s="10"/>
      <c r="PZ133" s="10"/>
      <c r="QA133" s="10"/>
      <c r="QB133" s="10"/>
      <c r="QC133" s="10"/>
      <c r="QD133" s="10"/>
      <c r="QE133" s="10"/>
      <c r="QF133" s="10"/>
      <c r="QG133" s="10"/>
      <c r="QH133" s="10"/>
      <c r="QI133" s="10"/>
      <c r="QJ133" s="10"/>
      <c r="QK133" s="10"/>
      <c r="QL133" s="10"/>
      <c r="QM133" s="10"/>
      <c r="QN133" s="10"/>
      <c r="QO133" s="10"/>
      <c r="QP133" s="10"/>
      <c r="QQ133" s="10"/>
      <c r="QR133" s="10"/>
      <c r="QS133" s="10"/>
      <c r="QT133" s="10"/>
      <c r="QU133" s="10"/>
      <c r="QV133" s="10"/>
      <c r="QW133" s="10"/>
      <c r="QX133" s="10"/>
      <c r="QY133" s="10"/>
      <c r="QZ133" s="10"/>
      <c r="RA133" s="10"/>
      <c r="RB133" s="10"/>
      <c r="RC133" s="10"/>
      <c r="RD133" s="10"/>
      <c r="RE133" s="10"/>
      <c r="RF133" s="10"/>
      <c r="RG133" s="10"/>
      <c r="RH133" s="10"/>
      <c r="RI133" s="10"/>
      <c r="RJ133" s="10"/>
      <c r="RK133" s="10"/>
      <c r="RL133" s="10"/>
      <c r="RM133" s="10"/>
      <c r="RN133" s="10"/>
      <c r="RO133" s="10"/>
      <c r="RP133" s="10"/>
      <c r="RQ133" s="10"/>
      <c r="RR133" s="10"/>
      <c r="RS133" s="10"/>
      <c r="RT133" s="10"/>
      <c r="RU133" s="10"/>
      <c r="RV133" s="10"/>
      <c r="RW133" s="10"/>
      <c r="RX133" s="10"/>
      <c r="RY133" s="10"/>
      <c r="RZ133" s="10"/>
      <c r="SA133" s="10"/>
      <c r="SB133" s="10"/>
      <c r="SC133" s="10"/>
      <c r="SD133" s="10"/>
      <c r="SE133" s="10"/>
      <c r="SF133" s="10"/>
      <c r="SG133" s="10"/>
      <c r="SH133" s="10"/>
      <c r="SI133" s="10"/>
      <c r="SJ133" s="10"/>
      <c r="SK133" s="10"/>
      <c r="SL133" s="10"/>
      <c r="SM133" s="10"/>
      <c r="SN133" s="10"/>
      <c r="SO133" s="10"/>
      <c r="SP133" s="10"/>
      <c r="SQ133" s="10"/>
      <c r="SR133" s="10"/>
      <c r="SS133" s="10"/>
      <c r="ST133" s="10"/>
      <c r="SU133" s="10"/>
      <c r="SV133" s="10"/>
      <c r="SW133" s="10"/>
      <c r="SX133" s="10"/>
      <c r="SY133" s="10"/>
      <c r="SZ133" s="10"/>
      <c r="TA133" s="10"/>
      <c r="TB133" s="10"/>
      <c r="TC133" s="10"/>
      <c r="TD133" s="10"/>
      <c r="TE133" s="10"/>
      <c r="TF133" s="10"/>
      <c r="TG133" s="10"/>
      <c r="TH133" s="10"/>
      <c r="TI133" s="10"/>
      <c r="TJ133" s="10"/>
      <c r="TK133" s="10"/>
      <c r="TL133" s="10"/>
      <c r="TM133" s="10"/>
      <c r="TN133" s="10"/>
      <c r="TO133" s="10"/>
      <c r="TP133" s="10"/>
      <c r="TQ133" s="10"/>
      <c r="TR133" s="10"/>
      <c r="TS133" s="10"/>
      <c r="TT133" s="10"/>
      <c r="TU133" s="10"/>
      <c r="TV133" s="10"/>
      <c r="TW133" s="10"/>
      <c r="TX133" s="10"/>
      <c r="TY133" s="10"/>
      <c r="TZ133" s="10"/>
      <c r="UA133" s="10"/>
      <c r="UB133" s="10"/>
      <c r="UC133" s="10"/>
      <c r="UD133" s="10"/>
      <c r="UE133" s="10"/>
      <c r="UF133" s="10"/>
      <c r="UG133" s="10"/>
      <c r="UH133" s="10"/>
      <c r="UI133" s="10"/>
      <c r="UJ133" s="10"/>
      <c r="UK133" s="10"/>
      <c r="UL133" s="10"/>
      <c r="UM133" s="10"/>
      <c r="UN133" s="10"/>
      <c r="UO133" s="10"/>
      <c r="UP133" s="10"/>
      <c r="UQ133" s="10"/>
      <c r="UR133" s="10"/>
      <c r="US133" s="10"/>
      <c r="UT133" s="10"/>
      <c r="UU133" s="10"/>
      <c r="UV133" s="10"/>
      <c r="UW133" s="10"/>
      <c r="UX133" s="10"/>
      <c r="UY133" s="10"/>
      <c r="UZ133" s="10"/>
      <c r="VA133" s="10"/>
      <c r="VB133" s="10"/>
      <c r="VC133" s="10"/>
      <c r="VD133" s="10"/>
      <c r="VE133" s="10"/>
      <c r="VF133" s="10"/>
      <c r="VG133" s="10"/>
      <c r="VH133" s="10"/>
      <c r="VI133" s="10"/>
      <c r="VJ133" s="10"/>
      <c r="VK133" s="10"/>
      <c r="VL133" s="10"/>
      <c r="VM133" s="10"/>
      <c r="VN133" s="10"/>
      <c r="VO133" s="10"/>
      <c r="VP133" s="10"/>
      <c r="VQ133" s="10"/>
      <c r="VR133" s="10"/>
      <c r="VS133" s="10"/>
      <c r="VT133" s="10"/>
      <c r="VU133" s="10"/>
      <c r="VV133" s="10"/>
      <c r="VW133" s="10"/>
      <c r="VX133" s="10"/>
      <c r="VY133" s="10"/>
      <c r="VZ133" s="10"/>
      <c r="WA133" s="10"/>
      <c r="WB133" s="10"/>
      <c r="WC133" s="10"/>
      <c r="WD133" s="10"/>
      <c r="WE133" s="10"/>
      <c r="WF133" s="10"/>
      <c r="WG133" s="10"/>
      <c r="WH133" s="10"/>
      <c r="WI133" s="10"/>
      <c r="WJ133" s="10"/>
      <c r="WK133" s="10"/>
      <c r="WL133" s="10"/>
      <c r="WM133" s="10"/>
      <c r="WN133" s="10"/>
      <c r="WO133" s="10"/>
      <c r="WP133" s="10"/>
      <c r="WQ133" s="10"/>
      <c r="WR133" s="10"/>
      <c r="WS133" s="10"/>
      <c r="WT133" s="10"/>
      <c r="WU133" s="10"/>
      <c r="WV133" s="10"/>
      <c r="WW133" s="10"/>
      <c r="WX133" s="10"/>
      <c r="WY133" s="10"/>
      <c r="WZ133" s="10"/>
      <c r="XA133" s="10"/>
      <c r="XB133" s="10"/>
      <c r="XC133" s="10"/>
      <c r="XD133" s="10"/>
      <c r="XE133" s="10"/>
      <c r="XF133" s="10"/>
      <c r="XG133" s="10"/>
      <c r="XH133" s="10"/>
      <c r="XI133" s="10"/>
      <c r="XJ133" s="10"/>
      <c r="XK133" s="10"/>
      <c r="XL133" s="10"/>
      <c r="XM133" s="10"/>
      <c r="XN133" s="10"/>
      <c r="XO133" s="10"/>
      <c r="XP133" s="10"/>
      <c r="XQ133" s="10"/>
      <c r="XR133" s="10"/>
      <c r="XS133" s="10"/>
      <c r="XT133" s="10"/>
      <c r="XU133" s="10"/>
      <c r="XV133" s="10"/>
      <c r="XW133" s="10"/>
      <c r="XX133" s="10"/>
      <c r="XY133" s="10"/>
      <c r="XZ133" s="10"/>
      <c r="YA133" s="10"/>
      <c r="YB133" s="10"/>
      <c r="YC133" s="10"/>
      <c r="YD133" s="10"/>
      <c r="YE133" s="10"/>
      <c r="YF133" s="10"/>
      <c r="YG133" s="10"/>
      <c r="YH133" s="10"/>
      <c r="YI133" s="10"/>
      <c r="YJ133" s="10"/>
      <c r="YK133" s="10"/>
      <c r="YL133" s="10"/>
      <c r="YM133" s="10"/>
      <c r="YN133" s="10"/>
      <c r="YO133" s="10"/>
      <c r="YP133" s="10"/>
      <c r="YQ133" s="10"/>
      <c r="YR133" s="10"/>
      <c r="YS133" s="10"/>
      <c r="YT133" s="10"/>
      <c r="YU133" s="10"/>
      <c r="YV133" s="10"/>
      <c r="YW133" s="10"/>
      <c r="YX133" s="10"/>
      <c r="YY133" s="10"/>
      <c r="YZ133" s="10"/>
      <c r="ZA133" s="10"/>
      <c r="ZB133" s="10"/>
      <c r="ZC133" s="10"/>
      <c r="ZD133" s="10"/>
      <c r="ZE133" s="10"/>
      <c r="ZF133" s="10"/>
      <c r="ZG133" s="10"/>
      <c r="ZH133" s="10"/>
      <c r="ZI133" s="10"/>
      <c r="ZJ133" s="10"/>
      <c r="ZK133" s="10"/>
      <c r="ZL133" s="10"/>
      <c r="ZM133" s="10"/>
      <c r="ZN133" s="10"/>
      <c r="ZO133" s="10"/>
      <c r="ZP133" s="10"/>
      <c r="ZQ133" s="10"/>
      <c r="ZR133" s="10"/>
      <c r="ZS133" s="10"/>
      <c r="ZT133" s="10"/>
      <c r="ZU133" s="10"/>
      <c r="ZV133" s="10"/>
      <c r="ZW133" s="10"/>
      <c r="ZX133" s="10"/>
      <c r="ZY133" s="10"/>
      <c r="ZZ133" s="10"/>
      <c r="AAA133" s="10"/>
      <c r="AAB133" s="10"/>
      <c r="AAC133" s="10"/>
      <c r="AAD133" s="10"/>
      <c r="AAE133" s="10"/>
      <c r="AAF133" s="10"/>
      <c r="AAG133" s="10"/>
      <c r="AAH133" s="10"/>
      <c r="AAI133" s="10"/>
      <c r="AAJ133" s="10"/>
      <c r="AAK133" s="10"/>
      <c r="AAL133" s="10"/>
      <c r="AAM133" s="10"/>
      <c r="AAN133" s="10"/>
      <c r="AAO133" s="10"/>
      <c r="AAP133" s="10"/>
      <c r="AAQ133" s="10"/>
      <c r="AAR133" s="10"/>
      <c r="AAS133" s="10"/>
      <c r="AAT133" s="10"/>
      <c r="AAU133" s="10"/>
      <c r="AAV133" s="10"/>
      <c r="AAW133" s="10"/>
      <c r="AAX133" s="10"/>
      <c r="AAY133" s="10"/>
      <c r="AAZ133" s="10"/>
      <c r="ABA133" s="10"/>
      <c r="ABB133" s="10"/>
      <c r="ABC133" s="10"/>
      <c r="ABD133" s="10"/>
      <c r="ABE133" s="10"/>
      <c r="ABF133" s="10"/>
      <c r="ABG133" s="10"/>
      <c r="ABH133" s="10"/>
      <c r="ABI133" s="10"/>
      <c r="ABJ133" s="10"/>
      <c r="ABK133" s="10"/>
      <c r="ABL133" s="10"/>
      <c r="ABM133" s="10"/>
      <c r="ABN133" s="10"/>
      <c r="ABO133" s="10"/>
      <c r="ABP133" s="10"/>
      <c r="ABQ133" s="10"/>
      <c r="ABR133" s="10"/>
      <c r="ABS133" s="10"/>
      <c r="ABT133" s="10"/>
      <c r="ABU133" s="10"/>
      <c r="ABV133" s="10"/>
      <c r="ABW133" s="10"/>
      <c r="ABX133" s="10"/>
      <c r="ABY133" s="10"/>
      <c r="ABZ133" s="10"/>
      <c r="ACA133" s="10"/>
      <c r="ACB133" s="10"/>
      <c r="ACC133" s="10"/>
      <c r="ACD133" s="10"/>
      <c r="ACE133" s="10"/>
      <c r="ACF133" s="10"/>
      <c r="ACG133" s="10"/>
      <c r="ACH133" s="10"/>
      <c r="ACI133" s="10"/>
      <c r="ACJ133" s="10"/>
      <c r="ACK133" s="10"/>
      <c r="ACL133" s="10"/>
      <c r="ACM133" s="10"/>
      <c r="ACN133" s="10"/>
      <c r="ACO133" s="10"/>
      <c r="ACP133" s="10"/>
      <c r="ACQ133" s="10"/>
      <c r="ACR133" s="10"/>
      <c r="ACS133" s="10"/>
      <c r="ACT133" s="10"/>
      <c r="ACU133" s="10"/>
      <c r="ACV133" s="10"/>
      <c r="ACW133" s="10"/>
      <c r="ACX133" s="10"/>
      <c r="ACY133" s="10"/>
      <c r="ACZ133" s="10"/>
      <c r="ADA133" s="10"/>
      <c r="ADB133" s="10"/>
      <c r="ADC133" s="10"/>
      <c r="ADD133" s="10"/>
      <c r="ADE133" s="10"/>
      <c r="ADF133" s="10"/>
      <c r="ADG133" s="10"/>
      <c r="ADH133" s="10"/>
      <c r="ADI133" s="10"/>
      <c r="ADJ133" s="10"/>
      <c r="ADK133" s="10"/>
      <c r="ADL133" s="10"/>
      <c r="ADM133" s="10"/>
      <c r="ADN133" s="10"/>
      <c r="ADO133" s="10"/>
      <c r="ADP133" s="10"/>
      <c r="ADQ133" s="10"/>
      <c r="ADR133" s="10"/>
      <c r="ADS133" s="10"/>
      <c r="ADT133" s="10"/>
      <c r="ADU133" s="10"/>
      <c r="ADV133" s="10"/>
      <c r="ADW133" s="10"/>
      <c r="ADX133" s="10"/>
      <c r="ADY133" s="10"/>
      <c r="ADZ133" s="10"/>
      <c r="AEA133" s="10"/>
      <c r="AEB133" s="10"/>
      <c r="AEC133" s="10"/>
      <c r="AED133" s="10"/>
      <c r="AEE133" s="10"/>
      <c r="AEF133" s="10"/>
      <c r="AEG133" s="10"/>
      <c r="AEH133" s="10"/>
      <c r="AEI133" s="10"/>
      <c r="AEJ133" s="10"/>
      <c r="AEK133" s="10"/>
      <c r="AEL133" s="10"/>
      <c r="AEM133" s="10"/>
      <c r="AEN133" s="10"/>
      <c r="AEO133" s="10"/>
      <c r="AEP133" s="10"/>
      <c r="AEQ133" s="10"/>
      <c r="AER133" s="10"/>
      <c r="AES133" s="10"/>
      <c r="AET133" s="10"/>
      <c r="AEU133" s="10"/>
      <c r="AEV133" s="10"/>
      <c r="AEW133" s="10"/>
      <c r="AEX133" s="10"/>
      <c r="AEY133" s="10"/>
      <c r="AEZ133" s="10"/>
      <c r="AFA133" s="10"/>
      <c r="AFB133" s="10"/>
      <c r="AFC133" s="10"/>
      <c r="AFD133" s="10"/>
      <c r="AFE133" s="10"/>
      <c r="AFF133" s="10"/>
      <c r="AFG133" s="10"/>
      <c r="AFH133" s="10"/>
      <c r="AFI133" s="10"/>
      <c r="AFJ133" s="10"/>
      <c r="AFK133" s="10"/>
      <c r="AFL133" s="10"/>
      <c r="AFM133" s="10"/>
      <c r="AFN133" s="10"/>
      <c r="AFO133" s="10"/>
      <c r="AFP133" s="10"/>
      <c r="AFQ133" s="10"/>
      <c r="AFR133" s="10"/>
      <c r="AFS133" s="10"/>
      <c r="AFT133" s="10"/>
      <c r="AFU133" s="10"/>
      <c r="AFV133" s="10"/>
      <c r="AFW133" s="10"/>
      <c r="AFX133" s="10"/>
      <c r="AFY133" s="10"/>
      <c r="AFZ133" s="10"/>
      <c r="AGA133" s="10"/>
      <c r="AGB133" s="10"/>
      <c r="AGC133" s="10"/>
      <c r="AGD133" s="10"/>
      <c r="AGE133" s="10"/>
      <c r="AGF133" s="10"/>
      <c r="AGG133" s="10"/>
      <c r="AGH133" s="10"/>
      <c r="AGI133" s="10"/>
      <c r="AGJ133" s="10"/>
      <c r="AGK133" s="10"/>
      <c r="AGL133" s="10"/>
      <c r="AGM133" s="10"/>
      <c r="AGN133" s="10"/>
      <c r="AGO133" s="10"/>
      <c r="AGP133" s="10"/>
      <c r="AGQ133" s="10"/>
      <c r="AGR133" s="10"/>
      <c r="AGS133" s="10"/>
      <c r="AGT133" s="10"/>
      <c r="AGU133" s="10"/>
      <c r="AGV133" s="10"/>
      <c r="AGW133" s="10"/>
      <c r="AGX133" s="10"/>
      <c r="AGY133" s="10"/>
      <c r="AGZ133" s="10"/>
      <c r="AHA133" s="10"/>
      <c r="AHB133" s="10"/>
      <c r="AHC133" s="10"/>
      <c r="AHD133" s="10"/>
      <c r="AHE133" s="10"/>
      <c r="AHF133" s="10"/>
      <c r="AHG133" s="10"/>
      <c r="AHH133" s="10"/>
      <c r="AHI133" s="10"/>
      <c r="AHJ133" s="10"/>
      <c r="AHK133" s="10"/>
      <c r="AHL133" s="10"/>
      <c r="AHM133" s="10"/>
      <c r="AHN133" s="10"/>
      <c r="AHO133" s="10"/>
      <c r="AHP133" s="10"/>
      <c r="AHQ133" s="10"/>
      <c r="AHR133" s="10"/>
      <c r="AHS133" s="10"/>
      <c r="AHT133" s="10"/>
      <c r="AHU133" s="10"/>
      <c r="AHV133" s="10"/>
      <c r="AHW133" s="10"/>
      <c r="AHX133" s="10"/>
      <c r="AHY133" s="10"/>
      <c r="AHZ133" s="10"/>
      <c r="AIA133" s="10"/>
      <c r="AIB133" s="10"/>
      <c r="AIC133" s="10"/>
      <c r="AID133" s="10"/>
      <c r="AIE133" s="10"/>
      <c r="AIF133" s="10"/>
      <c r="AIG133" s="10"/>
      <c r="AIH133" s="10"/>
      <c r="AII133" s="10"/>
      <c r="AIJ133" s="10"/>
      <c r="AIK133" s="10"/>
      <c r="AIL133" s="10"/>
      <c r="AIM133" s="10"/>
      <c r="AIN133" s="10"/>
      <c r="AIO133" s="10"/>
      <c r="AIP133" s="10"/>
      <c r="AIQ133" s="10"/>
      <c r="AIR133" s="10"/>
      <c r="AIS133" s="10"/>
      <c r="AIT133" s="10"/>
      <c r="AIU133" s="10"/>
      <c r="AIV133" s="10"/>
      <c r="AIW133" s="10"/>
      <c r="AIX133" s="10"/>
      <c r="AIY133" s="10"/>
      <c r="AIZ133" s="10"/>
      <c r="AJA133" s="10"/>
      <c r="AJB133" s="10"/>
      <c r="AJC133" s="10"/>
      <c r="AJD133" s="10"/>
      <c r="AJE133" s="10"/>
      <c r="AJF133" s="10"/>
      <c r="AJG133" s="10"/>
      <c r="AJH133" s="10"/>
      <c r="AJI133" s="10"/>
      <c r="AJJ133" s="10"/>
      <c r="AJK133" s="10"/>
      <c r="AJL133" s="10"/>
      <c r="AJM133" s="10"/>
      <c r="AJN133" s="10"/>
      <c r="AJO133" s="10"/>
      <c r="AJP133" s="10"/>
      <c r="AJQ133" s="10"/>
      <c r="AJR133" s="10"/>
      <c r="AJS133" s="10"/>
      <c r="AJT133" s="10"/>
      <c r="AJU133" s="10"/>
      <c r="AJV133" s="10"/>
      <c r="AJW133" s="10"/>
      <c r="AJX133" s="10"/>
      <c r="AJY133" s="10"/>
      <c r="AJZ133" s="10"/>
      <c r="AKA133" s="10"/>
      <c r="AKB133" s="10"/>
      <c r="AKC133" s="10"/>
      <c r="AKD133" s="10"/>
      <c r="AKE133" s="10"/>
      <c r="AKF133" s="10"/>
      <c r="AKG133" s="10"/>
      <c r="AKH133" s="10"/>
      <c r="AKI133" s="10"/>
      <c r="AKJ133" s="10"/>
      <c r="AKK133" s="10"/>
      <c r="AKL133" s="10"/>
      <c r="AKM133" s="10"/>
      <c r="AKN133" s="10"/>
      <c r="AKO133" s="10"/>
      <c r="AKP133" s="10"/>
      <c r="AKQ133" s="10"/>
      <c r="AKR133" s="10"/>
      <c r="AKS133" s="10"/>
      <c r="AKT133" s="10"/>
      <c r="AKU133" s="10"/>
      <c r="AKV133" s="10"/>
      <c r="AKW133" s="10"/>
      <c r="AKX133" s="10"/>
      <c r="AKY133" s="10"/>
      <c r="AKZ133" s="10"/>
      <c r="ALA133" s="10"/>
      <c r="ALB133" s="10"/>
      <c r="ALC133" s="10"/>
      <c r="ALD133" s="10"/>
      <c r="ALE133" s="10"/>
      <c r="ALF133" s="10"/>
      <c r="ALG133" s="10"/>
      <c r="ALH133" s="10"/>
      <c r="ALI133" s="10"/>
      <c r="ALJ133" s="10"/>
      <c r="ALK133" s="10"/>
      <c r="ALL133" s="10"/>
      <c r="ALM133" s="10"/>
      <c r="ALN133" s="10"/>
      <c r="ALO133" s="10"/>
      <c r="ALP133" s="10"/>
      <c r="ALQ133" s="10"/>
      <c r="ALR133" s="10"/>
      <c r="ALS133" s="10"/>
      <c r="ALT133" s="10"/>
      <c r="ALU133" s="10"/>
      <c r="ALV133" s="10"/>
      <c r="ALW133" s="10"/>
      <c r="ALX133" s="10"/>
      <c r="ALY133" s="10"/>
      <c r="ALZ133" s="10"/>
      <c r="AMA133" s="10"/>
      <c r="AMB133" s="10"/>
      <c r="AMC133" s="10"/>
      <c r="AMD133" s="10"/>
      <c r="AME133" s="10"/>
      <c r="AMF133" s="10"/>
      <c r="AMG133" s="10"/>
      <c r="AMH133" s="10"/>
      <c r="AMI133" s="10"/>
      <c r="AMJ133" s="10"/>
      <c r="AMK133" s="10"/>
      <c r="AML133" s="10"/>
      <c r="AMM133" s="10"/>
      <c r="AMN133" s="10"/>
      <c r="AMO133" s="10"/>
      <c r="AMP133" s="10"/>
      <c r="AMQ133" s="10"/>
      <c r="AMR133" s="10"/>
      <c r="AMS133" s="10"/>
      <c r="AMT133" s="10"/>
      <c r="AMU133" s="10"/>
      <c r="AMV133" s="10"/>
      <c r="AMW133" s="10"/>
      <c r="AMX133" s="10"/>
      <c r="AMY133" s="10"/>
      <c r="AMZ133" s="10"/>
      <c r="ANA133" s="10"/>
      <c r="ANB133" s="10"/>
      <c r="ANC133" s="10"/>
      <c r="AND133" s="10"/>
      <c r="ANE133" s="10"/>
      <c r="ANF133" s="10"/>
      <c r="ANG133" s="10"/>
      <c r="ANH133" s="10"/>
      <c r="ANI133" s="10"/>
      <c r="ANJ133" s="10"/>
      <c r="ANK133" s="10"/>
      <c r="ANL133" s="10"/>
      <c r="ANM133" s="10"/>
      <c r="ANN133" s="10"/>
      <c r="ANO133" s="10"/>
      <c r="ANP133" s="10"/>
      <c r="ANQ133" s="10"/>
      <c r="ANR133" s="10"/>
      <c r="ANS133" s="10"/>
      <c r="ANT133" s="10"/>
      <c r="ANU133" s="10"/>
      <c r="ANV133" s="10"/>
      <c r="ANW133" s="10"/>
      <c r="ANX133" s="10"/>
      <c r="ANY133" s="10"/>
      <c r="ANZ133" s="10"/>
      <c r="AOA133" s="10"/>
      <c r="AOB133" s="10"/>
      <c r="AOC133" s="10"/>
      <c r="AOD133" s="10"/>
      <c r="AOE133" s="10"/>
      <c r="AOF133" s="10"/>
      <c r="AOG133" s="10"/>
      <c r="AOH133" s="10"/>
      <c r="AOI133" s="10"/>
      <c r="AOJ133" s="10"/>
      <c r="AOK133" s="10"/>
      <c r="AOL133" s="10"/>
      <c r="AOM133" s="10"/>
      <c r="AON133" s="10"/>
      <c r="AOO133" s="10"/>
      <c r="AOP133" s="10"/>
      <c r="AOQ133" s="10"/>
      <c r="AOR133" s="10"/>
      <c r="AOS133" s="10"/>
      <c r="AOT133" s="10"/>
      <c r="AOU133" s="10"/>
      <c r="AOV133" s="10"/>
      <c r="AOW133" s="10"/>
      <c r="AOX133" s="10"/>
      <c r="AOY133" s="10"/>
      <c r="AOZ133" s="10"/>
      <c r="APA133" s="10"/>
      <c r="APB133" s="10"/>
      <c r="APC133" s="10"/>
      <c r="APD133" s="10"/>
      <c r="APE133" s="10"/>
      <c r="APF133" s="10"/>
      <c r="APG133" s="10"/>
      <c r="APH133" s="10"/>
      <c r="API133" s="10"/>
      <c r="APJ133" s="10"/>
      <c r="APK133" s="10"/>
      <c r="APL133" s="10"/>
      <c r="APM133" s="10"/>
      <c r="APN133" s="10"/>
      <c r="APO133" s="10"/>
      <c r="APP133" s="10"/>
      <c r="APQ133" s="10"/>
      <c r="APR133" s="10"/>
      <c r="APS133" s="10"/>
      <c r="APT133" s="10"/>
      <c r="APU133" s="10"/>
      <c r="APV133" s="10"/>
      <c r="APW133" s="10"/>
      <c r="APX133" s="10"/>
      <c r="APY133" s="10"/>
      <c r="APZ133" s="10"/>
      <c r="AQA133" s="10"/>
      <c r="AQB133" s="10"/>
      <c r="AQC133" s="10"/>
      <c r="AQD133" s="10"/>
      <c r="AQE133" s="10"/>
      <c r="AQF133" s="10"/>
      <c r="AQG133" s="10"/>
      <c r="AQH133" s="10"/>
      <c r="AQI133" s="10"/>
      <c r="AQJ133" s="10"/>
      <c r="AQK133" s="10"/>
      <c r="AQL133" s="10"/>
      <c r="AQM133" s="10"/>
      <c r="AQN133" s="10"/>
      <c r="AQO133" s="10"/>
      <c r="AQP133" s="10"/>
      <c r="AQQ133" s="10"/>
      <c r="AQR133" s="10"/>
      <c r="AQS133" s="10"/>
      <c r="AQT133" s="10"/>
      <c r="AQU133" s="10"/>
      <c r="AQV133" s="10"/>
      <c r="AQW133" s="10"/>
      <c r="AQX133" s="10"/>
      <c r="AQY133" s="10"/>
      <c r="AQZ133" s="10"/>
      <c r="ARA133" s="10"/>
      <c r="ARB133" s="10"/>
      <c r="ARC133" s="10"/>
      <c r="ARD133" s="10"/>
      <c r="ARE133" s="10"/>
      <c r="ARF133" s="10"/>
      <c r="ARG133" s="10"/>
      <c r="ARH133" s="10"/>
      <c r="ARI133" s="10"/>
      <c r="ARJ133" s="10"/>
      <c r="ARK133" s="10"/>
      <c r="ARL133" s="10"/>
      <c r="ARM133" s="10"/>
      <c r="ARN133" s="10"/>
      <c r="ARO133" s="10"/>
      <c r="ARP133" s="10"/>
      <c r="ARQ133" s="10"/>
      <c r="ARR133" s="10"/>
      <c r="ARS133" s="10"/>
      <c r="ART133" s="10"/>
      <c r="ARU133" s="10"/>
      <c r="ARV133" s="10"/>
      <c r="ARW133" s="10"/>
      <c r="ARX133" s="10"/>
      <c r="ARY133" s="10"/>
      <c r="ARZ133" s="10"/>
      <c r="ASA133" s="10"/>
      <c r="ASB133" s="10"/>
      <c r="ASC133" s="10"/>
      <c r="ASD133" s="10"/>
      <c r="ASE133" s="10"/>
      <c r="ASF133" s="10"/>
      <c r="ASG133" s="10"/>
      <c r="ASH133" s="10"/>
      <c r="ASI133" s="10"/>
      <c r="ASJ133" s="10"/>
      <c r="ASK133" s="10"/>
      <c r="ASL133" s="10"/>
      <c r="ASM133" s="10"/>
      <c r="ASN133" s="10"/>
      <c r="ASO133" s="10"/>
      <c r="ASP133" s="10"/>
      <c r="ASQ133" s="10"/>
      <c r="ASR133" s="10"/>
      <c r="ASS133" s="10"/>
      <c r="AST133" s="10"/>
      <c r="ASU133" s="10"/>
      <c r="ASV133" s="10"/>
      <c r="ASW133" s="10"/>
      <c r="ASX133" s="10"/>
      <c r="ASY133" s="10"/>
      <c r="ASZ133" s="10"/>
      <c r="ATA133" s="10"/>
      <c r="ATB133" s="10"/>
      <c r="ATC133" s="10"/>
      <c r="ATD133" s="10"/>
      <c r="ATE133" s="10"/>
      <c r="ATF133" s="10"/>
      <c r="ATG133" s="10"/>
      <c r="ATH133" s="10"/>
      <c r="ATI133" s="10"/>
      <c r="ATJ133" s="10"/>
      <c r="ATK133" s="10"/>
      <c r="ATL133" s="10"/>
      <c r="ATM133" s="10"/>
      <c r="ATN133" s="10"/>
      <c r="ATO133" s="10"/>
      <c r="ATP133" s="10"/>
      <c r="ATQ133" s="10"/>
      <c r="ATR133" s="10"/>
      <c r="ATS133" s="10"/>
      <c r="ATT133" s="10"/>
      <c r="ATU133" s="10"/>
      <c r="ATV133" s="10"/>
      <c r="ATW133" s="10"/>
      <c r="ATX133" s="10"/>
      <c r="ATY133" s="10"/>
      <c r="ATZ133" s="10"/>
      <c r="AUA133" s="10"/>
      <c r="AUB133" s="10"/>
      <c r="AUC133" s="10"/>
      <c r="AUD133" s="10"/>
      <c r="AUE133" s="10"/>
      <c r="AUF133" s="10"/>
      <c r="AUG133" s="10"/>
      <c r="AUH133" s="10"/>
      <c r="AUI133" s="10"/>
      <c r="AUJ133" s="10"/>
      <c r="AUK133" s="10"/>
      <c r="AUL133" s="10"/>
      <c r="AUM133" s="10"/>
      <c r="AUN133" s="10"/>
      <c r="AUO133" s="10"/>
      <c r="AUP133" s="10"/>
      <c r="AUQ133" s="10"/>
      <c r="AUR133" s="10"/>
      <c r="AUS133" s="10"/>
      <c r="AUT133" s="10"/>
      <c r="AUU133" s="10"/>
      <c r="AUV133" s="10"/>
      <c r="AUW133" s="10"/>
      <c r="AUX133" s="10"/>
      <c r="AUY133" s="10"/>
      <c r="AUZ133" s="10"/>
      <c r="AVA133" s="10"/>
      <c r="AVB133" s="10"/>
      <c r="AVC133" s="10"/>
      <c r="AVD133" s="10"/>
      <c r="AVE133" s="10"/>
      <c r="AVF133" s="10"/>
      <c r="AVG133" s="10"/>
      <c r="AVH133" s="10"/>
      <c r="AVI133" s="10"/>
      <c r="AVJ133" s="10"/>
      <c r="AVK133" s="10"/>
      <c r="AVL133" s="10"/>
      <c r="AVM133" s="10"/>
      <c r="AVN133" s="10"/>
      <c r="AVO133" s="10"/>
      <c r="AVP133" s="10"/>
      <c r="AVQ133" s="10"/>
      <c r="AVR133" s="10"/>
      <c r="AVS133" s="10"/>
      <c r="AVT133" s="10"/>
      <c r="AVU133" s="10"/>
      <c r="AVV133" s="10"/>
      <c r="AVW133" s="10"/>
      <c r="AVX133" s="10"/>
      <c r="AVY133" s="10"/>
      <c r="AVZ133" s="10"/>
      <c r="AWA133" s="10"/>
      <c r="AWB133" s="10"/>
      <c r="AWC133" s="10"/>
      <c r="AWD133" s="10"/>
      <c r="AWE133" s="10"/>
      <c r="AWF133" s="10"/>
      <c r="AWG133" s="10"/>
      <c r="AWH133" s="10"/>
      <c r="AWI133" s="10"/>
      <c r="AWJ133" s="10"/>
      <c r="AWK133" s="10"/>
      <c r="AWL133" s="10"/>
      <c r="AWM133" s="10"/>
      <c r="AWN133" s="10"/>
      <c r="AWO133" s="10"/>
      <c r="AWP133" s="10"/>
      <c r="AWQ133" s="10"/>
      <c r="AWR133" s="10"/>
      <c r="AWS133" s="10"/>
      <c r="AWT133" s="10"/>
      <c r="AWU133" s="10"/>
      <c r="AWV133" s="10"/>
      <c r="AWW133" s="10"/>
      <c r="AWX133" s="10"/>
      <c r="AWY133" s="10"/>
      <c r="AWZ133" s="10"/>
      <c r="AXA133" s="10"/>
      <c r="AXB133" s="10"/>
      <c r="AXC133" s="10"/>
      <c r="AXD133" s="10"/>
      <c r="AXE133" s="10"/>
      <c r="AXF133" s="10"/>
      <c r="AXG133" s="10"/>
      <c r="AXH133" s="10"/>
      <c r="AXI133" s="10"/>
      <c r="AXJ133" s="10"/>
      <c r="AXK133" s="10"/>
      <c r="AXL133" s="10"/>
      <c r="AXM133" s="10"/>
      <c r="AXN133" s="10"/>
      <c r="AXO133" s="10"/>
      <c r="AXP133" s="10"/>
      <c r="AXQ133" s="10"/>
      <c r="AXR133" s="10"/>
      <c r="AXS133" s="10"/>
      <c r="AXT133" s="10"/>
      <c r="AXU133" s="10"/>
      <c r="AXV133" s="10"/>
      <c r="AXW133" s="10"/>
      <c r="AXX133" s="10"/>
      <c r="AXY133" s="10"/>
      <c r="AXZ133" s="10"/>
      <c r="AYA133" s="10"/>
      <c r="AYB133" s="10"/>
      <c r="AYC133" s="10"/>
      <c r="AYD133" s="10"/>
      <c r="AYE133" s="10"/>
      <c r="AYF133" s="10"/>
      <c r="AYG133" s="10"/>
      <c r="AYH133" s="10"/>
      <c r="AYI133" s="10"/>
      <c r="AYJ133" s="10"/>
      <c r="AYK133" s="10"/>
      <c r="AYL133" s="10"/>
      <c r="AYM133" s="10"/>
      <c r="AYN133" s="10"/>
      <c r="AYO133" s="10"/>
      <c r="AYP133" s="10"/>
      <c r="AYQ133" s="10"/>
      <c r="AYR133" s="10"/>
      <c r="AYS133" s="10"/>
      <c r="AYT133" s="10"/>
      <c r="AYU133" s="10"/>
      <c r="AYV133" s="10"/>
      <c r="AYW133" s="10"/>
      <c r="AYX133" s="10"/>
      <c r="AYY133" s="10"/>
      <c r="AYZ133" s="10"/>
      <c r="AZA133" s="10"/>
      <c r="AZB133" s="10"/>
      <c r="AZC133" s="10"/>
      <c r="AZD133" s="10"/>
      <c r="AZE133" s="10"/>
      <c r="AZF133" s="10"/>
      <c r="AZG133" s="10"/>
      <c r="AZH133" s="10"/>
      <c r="AZI133" s="10"/>
      <c r="AZJ133" s="10"/>
      <c r="AZK133" s="10"/>
      <c r="AZL133" s="10"/>
      <c r="AZM133" s="10"/>
      <c r="AZN133" s="10"/>
      <c r="AZO133" s="10"/>
      <c r="AZP133" s="10"/>
      <c r="AZQ133" s="10"/>
      <c r="AZR133" s="10"/>
      <c r="AZS133" s="10"/>
      <c r="AZT133" s="10"/>
      <c r="AZU133" s="10"/>
      <c r="AZV133" s="10"/>
      <c r="AZW133" s="10"/>
      <c r="AZX133" s="10"/>
      <c r="AZY133" s="10"/>
      <c r="AZZ133" s="10"/>
      <c r="BAA133" s="10"/>
      <c r="BAB133" s="10"/>
      <c r="BAC133" s="10"/>
      <c r="BAD133" s="10"/>
      <c r="BAE133" s="10"/>
      <c r="BAF133" s="10"/>
      <c r="BAG133" s="10"/>
      <c r="BAH133" s="10"/>
      <c r="BAI133" s="10"/>
      <c r="BAJ133" s="10"/>
      <c r="BAK133" s="10"/>
      <c r="BAL133" s="10"/>
      <c r="BAM133" s="10"/>
      <c r="BAN133" s="10"/>
      <c r="BAO133" s="10"/>
      <c r="BAP133" s="10"/>
      <c r="BAQ133" s="10"/>
      <c r="BAR133" s="10"/>
      <c r="BAS133" s="10"/>
      <c r="BAT133" s="10"/>
      <c r="BAU133" s="10"/>
      <c r="BAV133" s="10"/>
      <c r="BAW133" s="10"/>
      <c r="BAX133" s="10"/>
      <c r="BAY133" s="10"/>
      <c r="BAZ133" s="10"/>
      <c r="BBA133" s="10"/>
      <c r="BBB133" s="10"/>
      <c r="BBC133" s="10"/>
      <c r="BBD133" s="10"/>
      <c r="BBE133" s="10"/>
      <c r="BBF133" s="10"/>
      <c r="BBG133" s="10"/>
      <c r="BBH133" s="10"/>
      <c r="BBI133" s="10"/>
      <c r="BBJ133" s="10"/>
      <c r="BBK133" s="10"/>
      <c r="BBL133" s="10"/>
      <c r="BBM133" s="10"/>
      <c r="BBN133" s="10"/>
      <c r="BBO133" s="10"/>
      <c r="BBP133" s="10"/>
      <c r="BBQ133" s="10"/>
      <c r="BBR133" s="10"/>
      <c r="BBS133" s="10"/>
      <c r="BBT133" s="10"/>
      <c r="BBU133" s="10"/>
      <c r="BBV133" s="10"/>
      <c r="BBW133" s="10"/>
      <c r="BBX133" s="10"/>
      <c r="BBY133" s="10"/>
      <c r="BBZ133" s="10"/>
      <c r="BCA133" s="10"/>
      <c r="BCB133" s="10"/>
      <c r="BCC133" s="10"/>
      <c r="BCD133" s="10"/>
      <c r="BCE133" s="10"/>
      <c r="BCF133" s="10"/>
      <c r="BCG133" s="10"/>
      <c r="BCH133" s="10"/>
      <c r="BCI133" s="10"/>
      <c r="BCJ133" s="10"/>
      <c r="BCK133" s="10"/>
      <c r="BCL133" s="10"/>
      <c r="BCM133" s="10"/>
      <c r="BCN133" s="10"/>
      <c r="BCO133" s="10"/>
      <c r="BCP133" s="10"/>
      <c r="BCQ133" s="10"/>
      <c r="BCR133" s="10"/>
      <c r="BCS133" s="10"/>
      <c r="BCT133" s="10"/>
      <c r="BCU133" s="10"/>
      <c r="BCV133" s="10"/>
      <c r="BCW133" s="10"/>
      <c r="BCX133" s="10"/>
      <c r="BCY133" s="10"/>
      <c r="BCZ133" s="10"/>
      <c r="BDA133" s="10"/>
      <c r="BDB133" s="10"/>
      <c r="BDC133" s="10"/>
      <c r="BDD133" s="10"/>
      <c r="BDE133" s="10"/>
      <c r="BDF133" s="10"/>
      <c r="BDG133" s="10"/>
      <c r="BDH133" s="10"/>
      <c r="BDI133" s="10"/>
      <c r="BDJ133" s="10"/>
      <c r="BDK133" s="10"/>
      <c r="BDL133" s="10"/>
      <c r="BDM133" s="10"/>
      <c r="BDN133" s="10"/>
      <c r="BDO133" s="10"/>
      <c r="BDP133" s="10"/>
      <c r="BDQ133" s="10"/>
      <c r="BDR133" s="10"/>
      <c r="BDS133" s="10"/>
      <c r="BDT133" s="10"/>
      <c r="BDU133" s="10"/>
      <c r="BDV133" s="10"/>
      <c r="BDW133" s="10"/>
      <c r="BDX133" s="10"/>
      <c r="BDY133" s="10"/>
      <c r="BDZ133" s="10"/>
      <c r="BEA133" s="10"/>
      <c r="BEB133" s="10"/>
      <c r="BEC133" s="10"/>
      <c r="BED133" s="10"/>
      <c r="BEE133" s="10"/>
      <c r="BEF133" s="10"/>
      <c r="BEG133" s="10"/>
      <c r="BEH133" s="10"/>
      <c r="BEI133" s="10"/>
      <c r="BEJ133" s="10"/>
      <c r="BEK133" s="10"/>
      <c r="BEL133" s="10"/>
      <c r="BEM133" s="10"/>
      <c r="BEN133" s="10"/>
      <c r="BEO133" s="10"/>
      <c r="BEP133" s="10"/>
      <c r="BEQ133" s="10"/>
      <c r="BER133" s="10"/>
      <c r="BES133" s="10"/>
      <c r="BET133" s="10"/>
      <c r="BEU133" s="10"/>
      <c r="BEV133" s="10"/>
      <c r="BEW133" s="10"/>
      <c r="BEX133" s="10"/>
      <c r="BEY133" s="10"/>
      <c r="BEZ133" s="10"/>
      <c r="BFA133" s="10"/>
      <c r="BFB133" s="10"/>
      <c r="BFC133" s="10"/>
      <c r="BFD133" s="10"/>
      <c r="BFE133" s="10"/>
      <c r="BFF133" s="10"/>
      <c r="BFG133" s="10"/>
      <c r="BFH133" s="10"/>
      <c r="BFI133" s="10"/>
      <c r="BFJ133" s="10"/>
      <c r="BFK133" s="10"/>
      <c r="BFL133" s="10"/>
      <c r="BFM133" s="10"/>
      <c r="BFN133" s="10"/>
      <c r="BFO133" s="10"/>
      <c r="BFP133" s="10"/>
      <c r="BFQ133" s="10"/>
      <c r="BFR133" s="10"/>
      <c r="BFS133" s="10"/>
      <c r="BFT133" s="10"/>
      <c r="BFU133" s="10"/>
      <c r="BFV133" s="10"/>
      <c r="BFW133" s="10"/>
      <c r="BFX133" s="10"/>
      <c r="BFY133" s="10"/>
      <c r="BFZ133" s="10"/>
      <c r="BGA133" s="10"/>
      <c r="BGB133" s="10"/>
      <c r="BGC133" s="10"/>
      <c r="BGD133" s="10"/>
      <c r="BGE133" s="10"/>
      <c r="BGF133" s="10"/>
      <c r="BGG133" s="10"/>
      <c r="BGH133" s="10"/>
      <c r="BGI133" s="10"/>
      <c r="BGJ133" s="10"/>
      <c r="BGK133" s="10"/>
      <c r="BGL133" s="10"/>
      <c r="BGM133" s="10"/>
      <c r="BGN133" s="10"/>
      <c r="BGO133" s="10"/>
      <c r="BGP133" s="10"/>
      <c r="BGQ133" s="10"/>
      <c r="BGR133" s="10"/>
      <c r="BGS133" s="10"/>
      <c r="BGT133" s="10"/>
      <c r="BGU133" s="10"/>
      <c r="BGV133" s="10"/>
      <c r="BGW133" s="10"/>
      <c r="BGX133" s="10"/>
      <c r="BGY133" s="10"/>
      <c r="BGZ133" s="10"/>
      <c r="BHA133" s="10"/>
      <c r="BHB133" s="10"/>
      <c r="BHC133" s="10"/>
      <c r="BHD133" s="10"/>
      <c r="BHE133" s="10"/>
      <c r="BHF133" s="10"/>
      <c r="BHG133" s="10"/>
      <c r="BHH133" s="10"/>
      <c r="BHI133" s="10"/>
      <c r="BHJ133" s="10"/>
      <c r="BHK133" s="10"/>
      <c r="BHL133" s="10"/>
    </row>
    <row r="134" spans="1:1573" ht="93" customHeight="1" x14ac:dyDescent="0.25">
      <c r="A134" s="55"/>
      <c r="B134" s="146">
        <v>77850</v>
      </c>
      <c r="C134" s="50" t="s">
        <v>190</v>
      </c>
      <c r="D134" s="146">
        <v>1</v>
      </c>
      <c r="E134" s="40">
        <v>20</v>
      </c>
      <c r="F134" s="38">
        <v>11000</v>
      </c>
      <c r="G134" s="149">
        <f>F134*160%</f>
        <v>17600</v>
      </c>
    </row>
    <row r="135" spans="1:1573" ht="93" customHeight="1" x14ac:dyDescent="0.25">
      <c r="A135" s="55"/>
      <c r="B135" s="134">
        <v>77859</v>
      </c>
      <c r="C135" s="50" t="s">
        <v>517</v>
      </c>
      <c r="D135" s="146">
        <v>1</v>
      </c>
      <c r="E135" s="40">
        <v>20</v>
      </c>
      <c r="F135" s="48">
        <v>18700</v>
      </c>
      <c r="G135" s="149">
        <f>F135*160%</f>
        <v>29920</v>
      </c>
    </row>
    <row r="136" spans="1:1573" s="18" customFormat="1" ht="58.5" customHeight="1" x14ac:dyDescent="0.25">
      <c r="A136" s="55"/>
      <c r="B136" s="146">
        <v>77849</v>
      </c>
      <c r="C136" s="49" t="s">
        <v>9</v>
      </c>
      <c r="D136" s="146">
        <v>1</v>
      </c>
      <c r="E136" s="40">
        <v>20</v>
      </c>
      <c r="F136" s="38">
        <v>3410</v>
      </c>
      <c r="G136" s="149">
        <f t="shared" ref="G136:G144" si="8">F136*160%</f>
        <v>5456</v>
      </c>
      <c r="H136" s="8"/>
      <c r="I136" s="8"/>
      <c r="J136" s="8"/>
      <c r="K136" s="8"/>
      <c r="L136" s="8"/>
      <c r="M136" s="8"/>
      <c r="N136" s="8"/>
      <c r="O136" s="8"/>
      <c r="P136" s="8"/>
      <c r="Q136" s="8"/>
      <c r="R136" s="8"/>
      <c r="S136" s="8"/>
      <c r="T136" s="8"/>
      <c r="U136" s="8"/>
      <c r="V136" s="8"/>
      <c r="W136" s="8"/>
      <c r="X136" s="8"/>
      <c r="Y136" s="8"/>
      <c r="Z136" s="8"/>
      <c r="AA136" s="8"/>
      <c r="AB136" s="9"/>
      <c r="AC136" s="9"/>
      <c r="AD136" s="9"/>
      <c r="AE136" s="9"/>
      <c r="AF136" s="9"/>
      <c r="AG136" s="9"/>
      <c r="AH136" s="9"/>
      <c r="AI136" s="9"/>
      <c r="AJ136" s="9"/>
      <c r="AK136" s="9"/>
      <c r="AL136" s="9"/>
      <c r="AM136" s="9"/>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10"/>
      <c r="LY136" s="10"/>
      <c r="LZ136" s="10"/>
      <c r="MA136" s="10"/>
      <c r="MB136" s="10"/>
      <c r="MC136" s="10"/>
      <c r="MD136" s="10"/>
      <c r="ME136" s="10"/>
      <c r="MF136" s="10"/>
      <c r="MG136" s="10"/>
      <c r="MH136" s="10"/>
      <c r="MI136" s="10"/>
      <c r="MJ136" s="10"/>
      <c r="MK136" s="10"/>
      <c r="ML136" s="10"/>
      <c r="MM136" s="10"/>
      <c r="MN136" s="10"/>
      <c r="MO136" s="10"/>
      <c r="MP136" s="10"/>
      <c r="MQ136" s="10"/>
      <c r="MR136" s="10"/>
      <c r="MS136" s="10"/>
      <c r="MT136" s="10"/>
      <c r="MU136" s="10"/>
      <c r="MV136" s="10"/>
      <c r="MW136" s="10"/>
      <c r="MX136" s="10"/>
      <c r="MY136" s="10"/>
      <c r="MZ136" s="10"/>
      <c r="NA136" s="10"/>
      <c r="NB136" s="10"/>
      <c r="NC136" s="10"/>
      <c r="ND136" s="10"/>
      <c r="NE136" s="10"/>
      <c r="NF136" s="10"/>
      <c r="NG136" s="10"/>
      <c r="NH136" s="10"/>
      <c r="NI136" s="10"/>
      <c r="NJ136" s="10"/>
      <c r="NK136" s="10"/>
      <c r="NL136" s="10"/>
      <c r="NM136" s="10"/>
      <c r="NN136" s="10"/>
      <c r="NO136" s="10"/>
      <c r="NP136" s="10"/>
      <c r="NQ136" s="10"/>
      <c r="NR136" s="10"/>
      <c r="NS136" s="10"/>
      <c r="NT136" s="10"/>
      <c r="NU136" s="10"/>
      <c r="NV136" s="10"/>
      <c r="NW136" s="10"/>
      <c r="NX136" s="10"/>
      <c r="NY136" s="10"/>
      <c r="NZ136" s="10"/>
      <c r="OA136" s="10"/>
      <c r="OB136" s="10"/>
      <c r="OC136" s="10"/>
      <c r="OD136" s="10"/>
      <c r="OE136" s="10"/>
      <c r="OF136" s="10"/>
      <c r="OG136" s="10"/>
      <c r="OH136" s="10"/>
      <c r="OI136" s="10"/>
      <c r="OJ136" s="10"/>
      <c r="OK136" s="10"/>
      <c r="OL136" s="10"/>
      <c r="OM136" s="10"/>
      <c r="ON136" s="10"/>
      <c r="OO136" s="10"/>
      <c r="OP136" s="10"/>
      <c r="OQ136" s="10"/>
      <c r="OR136" s="10"/>
      <c r="OS136" s="10"/>
      <c r="OT136" s="10"/>
      <c r="OU136" s="10"/>
      <c r="OV136" s="10"/>
      <c r="OW136" s="10"/>
      <c r="OX136" s="10"/>
      <c r="OY136" s="10"/>
      <c r="OZ136" s="10"/>
      <c r="PA136" s="10"/>
      <c r="PB136" s="10"/>
      <c r="PC136" s="10"/>
      <c r="PD136" s="10"/>
      <c r="PE136" s="10"/>
      <c r="PF136" s="10"/>
      <c r="PG136" s="10"/>
      <c r="PH136" s="10"/>
      <c r="PI136" s="10"/>
      <c r="PJ136" s="10"/>
      <c r="PK136" s="10"/>
      <c r="PL136" s="10"/>
      <c r="PM136" s="10"/>
      <c r="PN136" s="10"/>
      <c r="PO136" s="10"/>
      <c r="PP136" s="10"/>
      <c r="PQ136" s="10"/>
      <c r="PR136" s="10"/>
      <c r="PS136" s="10"/>
      <c r="PT136" s="10"/>
      <c r="PU136" s="10"/>
      <c r="PV136" s="10"/>
      <c r="PW136" s="10"/>
      <c r="PX136" s="10"/>
      <c r="PY136" s="10"/>
      <c r="PZ136" s="10"/>
      <c r="QA136" s="10"/>
      <c r="QB136" s="10"/>
      <c r="QC136" s="10"/>
      <c r="QD136" s="10"/>
      <c r="QE136" s="10"/>
      <c r="QF136" s="10"/>
      <c r="QG136" s="10"/>
      <c r="QH136" s="10"/>
      <c r="QI136" s="10"/>
      <c r="QJ136" s="10"/>
      <c r="QK136" s="10"/>
      <c r="QL136" s="10"/>
      <c r="QM136" s="10"/>
      <c r="QN136" s="10"/>
      <c r="QO136" s="10"/>
      <c r="QP136" s="10"/>
      <c r="QQ136" s="10"/>
      <c r="QR136" s="10"/>
      <c r="QS136" s="10"/>
      <c r="QT136" s="10"/>
      <c r="QU136" s="10"/>
      <c r="QV136" s="10"/>
      <c r="QW136" s="10"/>
      <c r="QX136" s="10"/>
      <c r="QY136" s="10"/>
      <c r="QZ136" s="10"/>
      <c r="RA136" s="10"/>
      <c r="RB136" s="10"/>
      <c r="RC136" s="10"/>
      <c r="RD136" s="10"/>
      <c r="RE136" s="10"/>
      <c r="RF136" s="10"/>
      <c r="RG136" s="10"/>
      <c r="RH136" s="10"/>
      <c r="RI136" s="10"/>
      <c r="RJ136" s="10"/>
      <c r="RK136" s="10"/>
      <c r="RL136" s="10"/>
      <c r="RM136" s="10"/>
      <c r="RN136" s="10"/>
      <c r="RO136" s="10"/>
      <c r="RP136" s="10"/>
      <c r="RQ136" s="10"/>
      <c r="RR136" s="10"/>
      <c r="RS136" s="10"/>
      <c r="RT136" s="10"/>
      <c r="RU136" s="10"/>
      <c r="RV136" s="10"/>
      <c r="RW136" s="10"/>
      <c r="RX136" s="10"/>
      <c r="RY136" s="10"/>
      <c r="RZ136" s="10"/>
      <c r="SA136" s="10"/>
      <c r="SB136" s="10"/>
      <c r="SC136" s="10"/>
      <c r="SD136" s="10"/>
      <c r="SE136" s="10"/>
      <c r="SF136" s="10"/>
      <c r="SG136" s="10"/>
      <c r="SH136" s="10"/>
      <c r="SI136" s="10"/>
      <c r="SJ136" s="10"/>
      <c r="SK136" s="10"/>
      <c r="SL136" s="10"/>
      <c r="SM136" s="10"/>
      <c r="SN136" s="10"/>
      <c r="SO136" s="10"/>
      <c r="SP136" s="10"/>
      <c r="SQ136" s="10"/>
      <c r="SR136" s="10"/>
      <c r="SS136" s="10"/>
      <c r="ST136" s="10"/>
      <c r="SU136" s="10"/>
      <c r="SV136" s="10"/>
      <c r="SW136" s="10"/>
      <c r="SX136" s="10"/>
      <c r="SY136" s="10"/>
      <c r="SZ136" s="10"/>
      <c r="TA136" s="10"/>
      <c r="TB136" s="10"/>
      <c r="TC136" s="10"/>
      <c r="TD136" s="10"/>
      <c r="TE136" s="10"/>
      <c r="TF136" s="10"/>
      <c r="TG136" s="10"/>
      <c r="TH136" s="10"/>
      <c r="TI136" s="10"/>
      <c r="TJ136" s="10"/>
      <c r="TK136" s="10"/>
      <c r="TL136" s="10"/>
      <c r="TM136" s="10"/>
      <c r="TN136" s="10"/>
      <c r="TO136" s="10"/>
      <c r="TP136" s="10"/>
      <c r="TQ136" s="10"/>
      <c r="TR136" s="10"/>
      <c r="TS136" s="10"/>
      <c r="TT136" s="10"/>
      <c r="TU136" s="10"/>
      <c r="TV136" s="10"/>
      <c r="TW136" s="10"/>
      <c r="TX136" s="10"/>
      <c r="TY136" s="10"/>
      <c r="TZ136" s="10"/>
      <c r="UA136" s="10"/>
      <c r="UB136" s="10"/>
      <c r="UC136" s="10"/>
      <c r="UD136" s="10"/>
      <c r="UE136" s="10"/>
      <c r="UF136" s="10"/>
      <c r="UG136" s="10"/>
      <c r="UH136" s="10"/>
      <c r="UI136" s="10"/>
      <c r="UJ136" s="10"/>
      <c r="UK136" s="10"/>
      <c r="UL136" s="10"/>
      <c r="UM136" s="10"/>
      <c r="UN136" s="10"/>
      <c r="UO136" s="10"/>
      <c r="UP136" s="10"/>
      <c r="UQ136" s="10"/>
      <c r="UR136" s="10"/>
      <c r="US136" s="10"/>
      <c r="UT136" s="10"/>
      <c r="UU136" s="10"/>
      <c r="UV136" s="10"/>
      <c r="UW136" s="10"/>
      <c r="UX136" s="10"/>
      <c r="UY136" s="10"/>
      <c r="UZ136" s="10"/>
      <c r="VA136" s="10"/>
      <c r="VB136" s="10"/>
      <c r="VC136" s="10"/>
      <c r="VD136" s="10"/>
      <c r="VE136" s="10"/>
      <c r="VF136" s="10"/>
      <c r="VG136" s="10"/>
      <c r="VH136" s="10"/>
      <c r="VI136" s="10"/>
      <c r="VJ136" s="10"/>
      <c r="VK136" s="10"/>
      <c r="VL136" s="10"/>
      <c r="VM136" s="10"/>
      <c r="VN136" s="10"/>
      <c r="VO136" s="10"/>
      <c r="VP136" s="10"/>
      <c r="VQ136" s="10"/>
      <c r="VR136" s="10"/>
      <c r="VS136" s="10"/>
      <c r="VT136" s="10"/>
      <c r="VU136" s="10"/>
      <c r="VV136" s="10"/>
      <c r="VW136" s="10"/>
      <c r="VX136" s="10"/>
      <c r="VY136" s="10"/>
      <c r="VZ136" s="10"/>
      <c r="WA136" s="10"/>
      <c r="WB136" s="10"/>
      <c r="WC136" s="10"/>
      <c r="WD136" s="10"/>
      <c r="WE136" s="10"/>
      <c r="WF136" s="10"/>
      <c r="WG136" s="10"/>
      <c r="WH136" s="10"/>
      <c r="WI136" s="10"/>
      <c r="WJ136" s="10"/>
      <c r="WK136" s="10"/>
      <c r="WL136" s="10"/>
      <c r="WM136" s="10"/>
      <c r="WN136" s="10"/>
      <c r="WO136" s="10"/>
      <c r="WP136" s="10"/>
      <c r="WQ136" s="10"/>
      <c r="WR136" s="10"/>
      <c r="WS136" s="10"/>
      <c r="WT136" s="10"/>
      <c r="WU136" s="10"/>
      <c r="WV136" s="10"/>
      <c r="WW136" s="10"/>
      <c r="WX136" s="10"/>
      <c r="WY136" s="10"/>
      <c r="WZ136" s="10"/>
      <c r="XA136" s="10"/>
      <c r="XB136" s="10"/>
      <c r="XC136" s="10"/>
      <c r="XD136" s="10"/>
      <c r="XE136" s="10"/>
      <c r="XF136" s="10"/>
      <c r="XG136" s="10"/>
      <c r="XH136" s="10"/>
      <c r="XI136" s="10"/>
      <c r="XJ136" s="10"/>
      <c r="XK136" s="10"/>
      <c r="XL136" s="10"/>
      <c r="XM136" s="10"/>
      <c r="XN136" s="10"/>
      <c r="XO136" s="10"/>
      <c r="XP136" s="10"/>
      <c r="XQ136" s="10"/>
      <c r="XR136" s="10"/>
      <c r="XS136" s="10"/>
      <c r="XT136" s="10"/>
      <c r="XU136" s="10"/>
      <c r="XV136" s="10"/>
      <c r="XW136" s="10"/>
      <c r="XX136" s="10"/>
      <c r="XY136" s="10"/>
      <c r="XZ136" s="10"/>
      <c r="YA136" s="10"/>
      <c r="YB136" s="10"/>
      <c r="YC136" s="10"/>
      <c r="YD136" s="10"/>
      <c r="YE136" s="10"/>
      <c r="YF136" s="10"/>
      <c r="YG136" s="10"/>
      <c r="YH136" s="10"/>
      <c r="YI136" s="10"/>
      <c r="YJ136" s="10"/>
      <c r="YK136" s="10"/>
      <c r="YL136" s="10"/>
      <c r="YM136" s="10"/>
      <c r="YN136" s="10"/>
      <c r="YO136" s="10"/>
      <c r="YP136" s="10"/>
      <c r="YQ136" s="10"/>
      <c r="YR136" s="10"/>
      <c r="YS136" s="10"/>
      <c r="YT136" s="10"/>
      <c r="YU136" s="10"/>
      <c r="YV136" s="10"/>
      <c r="YW136" s="10"/>
      <c r="YX136" s="10"/>
      <c r="YY136" s="10"/>
      <c r="YZ136" s="10"/>
      <c r="ZA136" s="10"/>
      <c r="ZB136" s="10"/>
      <c r="ZC136" s="10"/>
      <c r="ZD136" s="10"/>
      <c r="ZE136" s="10"/>
      <c r="ZF136" s="10"/>
      <c r="ZG136" s="10"/>
      <c r="ZH136" s="10"/>
      <c r="ZI136" s="10"/>
      <c r="ZJ136" s="10"/>
      <c r="ZK136" s="10"/>
      <c r="ZL136" s="10"/>
      <c r="ZM136" s="10"/>
      <c r="ZN136" s="10"/>
      <c r="ZO136" s="10"/>
      <c r="ZP136" s="10"/>
      <c r="ZQ136" s="10"/>
      <c r="ZR136" s="10"/>
      <c r="ZS136" s="10"/>
      <c r="ZT136" s="10"/>
      <c r="ZU136" s="10"/>
      <c r="ZV136" s="10"/>
      <c r="ZW136" s="10"/>
      <c r="ZX136" s="10"/>
      <c r="ZY136" s="10"/>
      <c r="ZZ136" s="10"/>
      <c r="AAA136" s="10"/>
      <c r="AAB136" s="10"/>
      <c r="AAC136" s="10"/>
      <c r="AAD136" s="10"/>
      <c r="AAE136" s="10"/>
      <c r="AAF136" s="10"/>
      <c r="AAG136" s="10"/>
      <c r="AAH136" s="10"/>
      <c r="AAI136" s="10"/>
      <c r="AAJ136" s="10"/>
      <c r="AAK136" s="10"/>
      <c r="AAL136" s="10"/>
      <c r="AAM136" s="10"/>
      <c r="AAN136" s="10"/>
      <c r="AAO136" s="10"/>
      <c r="AAP136" s="10"/>
      <c r="AAQ136" s="10"/>
      <c r="AAR136" s="10"/>
      <c r="AAS136" s="10"/>
      <c r="AAT136" s="10"/>
      <c r="AAU136" s="10"/>
      <c r="AAV136" s="10"/>
      <c r="AAW136" s="10"/>
      <c r="AAX136" s="10"/>
      <c r="AAY136" s="10"/>
      <c r="AAZ136" s="10"/>
      <c r="ABA136" s="10"/>
      <c r="ABB136" s="10"/>
      <c r="ABC136" s="10"/>
      <c r="ABD136" s="10"/>
      <c r="ABE136" s="10"/>
      <c r="ABF136" s="10"/>
      <c r="ABG136" s="10"/>
      <c r="ABH136" s="10"/>
      <c r="ABI136" s="10"/>
      <c r="ABJ136" s="10"/>
      <c r="ABK136" s="10"/>
      <c r="ABL136" s="10"/>
      <c r="ABM136" s="10"/>
      <c r="ABN136" s="10"/>
      <c r="ABO136" s="10"/>
      <c r="ABP136" s="10"/>
      <c r="ABQ136" s="10"/>
      <c r="ABR136" s="10"/>
      <c r="ABS136" s="10"/>
      <c r="ABT136" s="10"/>
      <c r="ABU136" s="10"/>
      <c r="ABV136" s="10"/>
      <c r="ABW136" s="10"/>
      <c r="ABX136" s="10"/>
      <c r="ABY136" s="10"/>
      <c r="ABZ136" s="10"/>
      <c r="ACA136" s="10"/>
      <c r="ACB136" s="10"/>
      <c r="ACC136" s="10"/>
      <c r="ACD136" s="10"/>
      <c r="ACE136" s="10"/>
      <c r="ACF136" s="10"/>
      <c r="ACG136" s="10"/>
      <c r="ACH136" s="10"/>
      <c r="ACI136" s="10"/>
      <c r="ACJ136" s="10"/>
      <c r="ACK136" s="10"/>
      <c r="ACL136" s="10"/>
      <c r="ACM136" s="10"/>
      <c r="ACN136" s="10"/>
      <c r="ACO136" s="10"/>
      <c r="ACP136" s="10"/>
      <c r="ACQ136" s="10"/>
      <c r="ACR136" s="10"/>
      <c r="ACS136" s="10"/>
      <c r="ACT136" s="10"/>
      <c r="ACU136" s="10"/>
      <c r="ACV136" s="10"/>
      <c r="ACW136" s="10"/>
      <c r="ACX136" s="10"/>
      <c r="ACY136" s="10"/>
      <c r="ACZ136" s="10"/>
      <c r="ADA136" s="10"/>
      <c r="ADB136" s="10"/>
      <c r="ADC136" s="10"/>
      <c r="ADD136" s="10"/>
      <c r="ADE136" s="10"/>
      <c r="ADF136" s="10"/>
      <c r="ADG136" s="10"/>
      <c r="ADH136" s="10"/>
      <c r="ADI136" s="10"/>
      <c r="ADJ136" s="10"/>
      <c r="ADK136" s="10"/>
      <c r="ADL136" s="10"/>
      <c r="ADM136" s="10"/>
      <c r="ADN136" s="10"/>
      <c r="ADO136" s="10"/>
      <c r="ADP136" s="10"/>
      <c r="ADQ136" s="10"/>
      <c r="ADR136" s="10"/>
      <c r="ADS136" s="10"/>
      <c r="ADT136" s="10"/>
      <c r="ADU136" s="10"/>
      <c r="ADV136" s="10"/>
      <c r="ADW136" s="10"/>
      <c r="ADX136" s="10"/>
      <c r="ADY136" s="10"/>
      <c r="ADZ136" s="10"/>
      <c r="AEA136" s="10"/>
      <c r="AEB136" s="10"/>
      <c r="AEC136" s="10"/>
      <c r="AED136" s="10"/>
      <c r="AEE136" s="10"/>
      <c r="AEF136" s="10"/>
      <c r="AEG136" s="10"/>
      <c r="AEH136" s="10"/>
      <c r="AEI136" s="10"/>
      <c r="AEJ136" s="10"/>
      <c r="AEK136" s="10"/>
      <c r="AEL136" s="10"/>
      <c r="AEM136" s="10"/>
      <c r="AEN136" s="10"/>
      <c r="AEO136" s="10"/>
      <c r="AEP136" s="10"/>
      <c r="AEQ136" s="10"/>
      <c r="AER136" s="10"/>
      <c r="AES136" s="10"/>
      <c r="AET136" s="10"/>
      <c r="AEU136" s="10"/>
      <c r="AEV136" s="10"/>
      <c r="AEW136" s="10"/>
      <c r="AEX136" s="10"/>
      <c r="AEY136" s="10"/>
      <c r="AEZ136" s="10"/>
      <c r="AFA136" s="10"/>
      <c r="AFB136" s="10"/>
      <c r="AFC136" s="10"/>
      <c r="AFD136" s="10"/>
      <c r="AFE136" s="10"/>
      <c r="AFF136" s="10"/>
      <c r="AFG136" s="10"/>
      <c r="AFH136" s="10"/>
      <c r="AFI136" s="10"/>
      <c r="AFJ136" s="10"/>
      <c r="AFK136" s="10"/>
      <c r="AFL136" s="10"/>
      <c r="AFM136" s="10"/>
      <c r="AFN136" s="10"/>
      <c r="AFO136" s="10"/>
      <c r="AFP136" s="10"/>
      <c r="AFQ136" s="10"/>
      <c r="AFR136" s="10"/>
      <c r="AFS136" s="10"/>
      <c r="AFT136" s="10"/>
      <c r="AFU136" s="10"/>
      <c r="AFV136" s="10"/>
      <c r="AFW136" s="10"/>
      <c r="AFX136" s="10"/>
      <c r="AFY136" s="10"/>
      <c r="AFZ136" s="10"/>
      <c r="AGA136" s="10"/>
      <c r="AGB136" s="10"/>
      <c r="AGC136" s="10"/>
      <c r="AGD136" s="10"/>
      <c r="AGE136" s="10"/>
      <c r="AGF136" s="10"/>
      <c r="AGG136" s="10"/>
      <c r="AGH136" s="10"/>
      <c r="AGI136" s="10"/>
      <c r="AGJ136" s="10"/>
      <c r="AGK136" s="10"/>
      <c r="AGL136" s="10"/>
      <c r="AGM136" s="10"/>
      <c r="AGN136" s="10"/>
      <c r="AGO136" s="10"/>
      <c r="AGP136" s="10"/>
      <c r="AGQ136" s="10"/>
      <c r="AGR136" s="10"/>
      <c r="AGS136" s="10"/>
      <c r="AGT136" s="10"/>
      <c r="AGU136" s="10"/>
      <c r="AGV136" s="10"/>
      <c r="AGW136" s="10"/>
      <c r="AGX136" s="10"/>
      <c r="AGY136" s="10"/>
      <c r="AGZ136" s="10"/>
      <c r="AHA136" s="10"/>
      <c r="AHB136" s="10"/>
      <c r="AHC136" s="10"/>
      <c r="AHD136" s="10"/>
      <c r="AHE136" s="10"/>
      <c r="AHF136" s="10"/>
      <c r="AHG136" s="10"/>
      <c r="AHH136" s="10"/>
      <c r="AHI136" s="10"/>
      <c r="AHJ136" s="10"/>
      <c r="AHK136" s="10"/>
      <c r="AHL136" s="10"/>
      <c r="AHM136" s="10"/>
      <c r="AHN136" s="10"/>
      <c r="AHO136" s="10"/>
      <c r="AHP136" s="10"/>
      <c r="AHQ136" s="10"/>
      <c r="AHR136" s="10"/>
      <c r="AHS136" s="10"/>
      <c r="AHT136" s="10"/>
      <c r="AHU136" s="10"/>
      <c r="AHV136" s="10"/>
      <c r="AHW136" s="10"/>
      <c r="AHX136" s="10"/>
      <c r="AHY136" s="10"/>
      <c r="AHZ136" s="10"/>
      <c r="AIA136" s="10"/>
      <c r="AIB136" s="10"/>
      <c r="AIC136" s="10"/>
      <c r="AID136" s="10"/>
      <c r="AIE136" s="10"/>
      <c r="AIF136" s="10"/>
      <c r="AIG136" s="10"/>
      <c r="AIH136" s="10"/>
      <c r="AII136" s="10"/>
      <c r="AIJ136" s="10"/>
      <c r="AIK136" s="10"/>
      <c r="AIL136" s="10"/>
      <c r="AIM136" s="10"/>
      <c r="AIN136" s="10"/>
      <c r="AIO136" s="10"/>
      <c r="AIP136" s="10"/>
      <c r="AIQ136" s="10"/>
      <c r="AIR136" s="10"/>
      <c r="AIS136" s="10"/>
      <c r="AIT136" s="10"/>
      <c r="AIU136" s="10"/>
      <c r="AIV136" s="10"/>
      <c r="AIW136" s="10"/>
      <c r="AIX136" s="10"/>
      <c r="AIY136" s="10"/>
      <c r="AIZ136" s="10"/>
      <c r="AJA136" s="10"/>
      <c r="AJB136" s="10"/>
      <c r="AJC136" s="10"/>
      <c r="AJD136" s="10"/>
      <c r="AJE136" s="10"/>
      <c r="AJF136" s="10"/>
      <c r="AJG136" s="10"/>
      <c r="AJH136" s="10"/>
      <c r="AJI136" s="10"/>
      <c r="AJJ136" s="10"/>
      <c r="AJK136" s="10"/>
      <c r="AJL136" s="10"/>
      <c r="AJM136" s="10"/>
      <c r="AJN136" s="10"/>
      <c r="AJO136" s="10"/>
      <c r="AJP136" s="10"/>
      <c r="AJQ136" s="10"/>
      <c r="AJR136" s="10"/>
      <c r="AJS136" s="10"/>
      <c r="AJT136" s="10"/>
      <c r="AJU136" s="10"/>
      <c r="AJV136" s="10"/>
      <c r="AJW136" s="10"/>
      <c r="AJX136" s="10"/>
      <c r="AJY136" s="10"/>
      <c r="AJZ136" s="10"/>
      <c r="AKA136" s="10"/>
      <c r="AKB136" s="10"/>
      <c r="AKC136" s="10"/>
      <c r="AKD136" s="10"/>
      <c r="AKE136" s="10"/>
      <c r="AKF136" s="10"/>
      <c r="AKG136" s="10"/>
      <c r="AKH136" s="10"/>
      <c r="AKI136" s="10"/>
      <c r="AKJ136" s="10"/>
      <c r="AKK136" s="10"/>
      <c r="AKL136" s="10"/>
      <c r="AKM136" s="10"/>
      <c r="AKN136" s="10"/>
      <c r="AKO136" s="10"/>
      <c r="AKP136" s="10"/>
      <c r="AKQ136" s="10"/>
      <c r="AKR136" s="10"/>
      <c r="AKS136" s="10"/>
      <c r="AKT136" s="10"/>
      <c r="AKU136" s="10"/>
      <c r="AKV136" s="10"/>
      <c r="AKW136" s="10"/>
      <c r="AKX136" s="10"/>
      <c r="AKY136" s="10"/>
      <c r="AKZ136" s="10"/>
      <c r="ALA136" s="10"/>
      <c r="ALB136" s="10"/>
      <c r="ALC136" s="10"/>
      <c r="ALD136" s="10"/>
      <c r="ALE136" s="10"/>
      <c r="ALF136" s="10"/>
      <c r="ALG136" s="10"/>
      <c r="ALH136" s="10"/>
      <c r="ALI136" s="10"/>
      <c r="ALJ136" s="10"/>
      <c r="ALK136" s="10"/>
      <c r="ALL136" s="10"/>
      <c r="ALM136" s="10"/>
      <c r="ALN136" s="10"/>
      <c r="ALO136" s="10"/>
      <c r="ALP136" s="10"/>
      <c r="ALQ136" s="10"/>
      <c r="ALR136" s="10"/>
      <c r="ALS136" s="10"/>
      <c r="ALT136" s="10"/>
      <c r="ALU136" s="10"/>
      <c r="ALV136" s="10"/>
      <c r="ALW136" s="10"/>
      <c r="ALX136" s="10"/>
      <c r="ALY136" s="10"/>
      <c r="ALZ136" s="10"/>
      <c r="AMA136" s="10"/>
      <c r="AMB136" s="10"/>
      <c r="AMC136" s="10"/>
      <c r="AMD136" s="10"/>
      <c r="AME136" s="10"/>
      <c r="AMF136" s="10"/>
      <c r="AMG136" s="10"/>
      <c r="AMH136" s="10"/>
      <c r="AMI136" s="10"/>
      <c r="AMJ136" s="10"/>
      <c r="AMK136" s="10"/>
      <c r="AML136" s="10"/>
      <c r="AMM136" s="10"/>
      <c r="AMN136" s="10"/>
      <c r="AMO136" s="10"/>
      <c r="AMP136" s="10"/>
      <c r="AMQ136" s="10"/>
      <c r="AMR136" s="10"/>
      <c r="AMS136" s="10"/>
      <c r="AMT136" s="10"/>
      <c r="AMU136" s="10"/>
      <c r="AMV136" s="10"/>
      <c r="AMW136" s="10"/>
      <c r="AMX136" s="10"/>
      <c r="AMY136" s="10"/>
      <c r="AMZ136" s="10"/>
      <c r="ANA136" s="10"/>
      <c r="ANB136" s="10"/>
      <c r="ANC136" s="10"/>
      <c r="AND136" s="10"/>
      <c r="ANE136" s="10"/>
      <c r="ANF136" s="10"/>
      <c r="ANG136" s="10"/>
      <c r="ANH136" s="10"/>
      <c r="ANI136" s="10"/>
      <c r="ANJ136" s="10"/>
      <c r="ANK136" s="10"/>
      <c r="ANL136" s="10"/>
      <c r="ANM136" s="10"/>
      <c r="ANN136" s="10"/>
      <c r="ANO136" s="10"/>
      <c r="ANP136" s="10"/>
      <c r="ANQ136" s="10"/>
      <c r="ANR136" s="10"/>
      <c r="ANS136" s="10"/>
      <c r="ANT136" s="10"/>
      <c r="ANU136" s="10"/>
      <c r="ANV136" s="10"/>
      <c r="ANW136" s="10"/>
      <c r="ANX136" s="10"/>
      <c r="ANY136" s="10"/>
      <c r="ANZ136" s="10"/>
      <c r="AOA136" s="10"/>
      <c r="AOB136" s="10"/>
      <c r="AOC136" s="10"/>
      <c r="AOD136" s="10"/>
      <c r="AOE136" s="10"/>
      <c r="AOF136" s="10"/>
      <c r="AOG136" s="10"/>
      <c r="AOH136" s="10"/>
      <c r="AOI136" s="10"/>
      <c r="AOJ136" s="10"/>
      <c r="AOK136" s="10"/>
      <c r="AOL136" s="10"/>
      <c r="AOM136" s="10"/>
      <c r="AON136" s="10"/>
      <c r="AOO136" s="10"/>
      <c r="AOP136" s="10"/>
      <c r="AOQ136" s="10"/>
      <c r="AOR136" s="10"/>
      <c r="AOS136" s="10"/>
      <c r="AOT136" s="10"/>
      <c r="AOU136" s="10"/>
      <c r="AOV136" s="10"/>
      <c r="AOW136" s="10"/>
      <c r="AOX136" s="10"/>
      <c r="AOY136" s="10"/>
      <c r="AOZ136" s="10"/>
      <c r="APA136" s="10"/>
      <c r="APB136" s="10"/>
      <c r="APC136" s="10"/>
      <c r="APD136" s="10"/>
      <c r="APE136" s="10"/>
      <c r="APF136" s="10"/>
      <c r="APG136" s="10"/>
      <c r="APH136" s="10"/>
      <c r="API136" s="10"/>
      <c r="APJ136" s="10"/>
      <c r="APK136" s="10"/>
      <c r="APL136" s="10"/>
      <c r="APM136" s="10"/>
      <c r="APN136" s="10"/>
      <c r="APO136" s="10"/>
      <c r="APP136" s="10"/>
      <c r="APQ136" s="10"/>
      <c r="APR136" s="10"/>
      <c r="APS136" s="10"/>
      <c r="APT136" s="10"/>
      <c r="APU136" s="10"/>
      <c r="APV136" s="10"/>
      <c r="APW136" s="10"/>
      <c r="APX136" s="10"/>
      <c r="APY136" s="10"/>
      <c r="APZ136" s="10"/>
      <c r="AQA136" s="10"/>
      <c r="AQB136" s="10"/>
      <c r="AQC136" s="10"/>
      <c r="AQD136" s="10"/>
      <c r="AQE136" s="10"/>
      <c r="AQF136" s="10"/>
      <c r="AQG136" s="10"/>
      <c r="AQH136" s="10"/>
      <c r="AQI136" s="10"/>
      <c r="AQJ136" s="10"/>
      <c r="AQK136" s="10"/>
      <c r="AQL136" s="10"/>
      <c r="AQM136" s="10"/>
      <c r="AQN136" s="10"/>
      <c r="AQO136" s="10"/>
      <c r="AQP136" s="10"/>
      <c r="AQQ136" s="10"/>
      <c r="AQR136" s="10"/>
      <c r="AQS136" s="10"/>
      <c r="AQT136" s="10"/>
      <c r="AQU136" s="10"/>
      <c r="AQV136" s="10"/>
      <c r="AQW136" s="10"/>
      <c r="AQX136" s="10"/>
      <c r="AQY136" s="10"/>
      <c r="AQZ136" s="10"/>
      <c r="ARA136" s="10"/>
      <c r="ARB136" s="10"/>
      <c r="ARC136" s="10"/>
      <c r="ARD136" s="10"/>
      <c r="ARE136" s="10"/>
      <c r="ARF136" s="10"/>
      <c r="ARG136" s="10"/>
      <c r="ARH136" s="10"/>
      <c r="ARI136" s="10"/>
      <c r="ARJ136" s="10"/>
      <c r="ARK136" s="10"/>
      <c r="ARL136" s="10"/>
      <c r="ARM136" s="10"/>
      <c r="ARN136" s="10"/>
      <c r="ARO136" s="10"/>
      <c r="ARP136" s="10"/>
      <c r="ARQ136" s="10"/>
      <c r="ARR136" s="10"/>
      <c r="ARS136" s="10"/>
      <c r="ART136" s="10"/>
      <c r="ARU136" s="10"/>
      <c r="ARV136" s="10"/>
      <c r="ARW136" s="10"/>
      <c r="ARX136" s="10"/>
      <c r="ARY136" s="10"/>
      <c r="ARZ136" s="10"/>
      <c r="ASA136" s="10"/>
      <c r="ASB136" s="10"/>
      <c r="ASC136" s="10"/>
      <c r="ASD136" s="10"/>
      <c r="ASE136" s="10"/>
      <c r="ASF136" s="10"/>
      <c r="ASG136" s="10"/>
      <c r="ASH136" s="10"/>
      <c r="ASI136" s="10"/>
      <c r="ASJ136" s="10"/>
      <c r="ASK136" s="10"/>
      <c r="ASL136" s="10"/>
      <c r="ASM136" s="10"/>
      <c r="ASN136" s="10"/>
      <c r="ASO136" s="10"/>
      <c r="ASP136" s="10"/>
      <c r="ASQ136" s="10"/>
      <c r="ASR136" s="10"/>
      <c r="ASS136" s="10"/>
      <c r="AST136" s="10"/>
      <c r="ASU136" s="10"/>
      <c r="ASV136" s="10"/>
      <c r="ASW136" s="10"/>
      <c r="ASX136" s="10"/>
      <c r="ASY136" s="10"/>
      <c r="ASZ136" s="10"/>
      <c r="ATA136" s="10"/>
      <c r="ATB136" s="10"/>
      <c r="ATC136" s="10"/>
      <c r="ATD136" s="10"/>
      <c r="ATE136" s="10"/>
      <c r="ATF136" s="10"/>
      <c r="ATG136" s="10"/>
      <c r="ATH136" s="10"/>
      <c r="ATI136" s="10"/>
      <c r="ATJ136" s="10"/>
      <c r="ATK136" s="10"/>
      <c r="ATL136" s="10"/>
      <c r="ATM136" s="10"/>
      <c r="ATN136" s="10"/>
      <c r="ATO136" s="10"/>
      <c r="ATP136" s="10"/>
      <c r="ATQ136" s="10"/>
      <c r="ATR136" s="10"/>
      <c r="ATS136" s="10"/>
      <c r="ATT136" s="10"/>
      <c r="ATU136" s="10"/>
      <c r="ATV136" s="10"/>
      <c r="ATW136" s="10"/>
      <c r="ATX136" s="10"/>
      <c r="ATY136" s="10"/>
      <c r="ATZ136" s="10"/>
      <c r="AUA136" s="10"/>
      <c r="AUB136" s="10"/>
      <c r="AUC136" s="10"/>
      <c r="AUD136" s="10"/>
      <c r="AUE136" s="10"/>
      <c r="AUF136" s="10"/>
      <c r="AUG136" s="10"/>
      <c r="AUH136" s="10"/>
      <c r="AUI136" s="10"/>
      <c r="AUJ136" s="10"/>
      <c r="AUK136" s="10"/>
      <c r="AUL136" s="10"/>
      <c r="AUM136" s="10"/>
      <c r="AUN136" s="10"/>
      <c r="AUO136" s="10"/>
      <c r="AUP136" s="10"/>
      <c r="AUQ136" s="10"/>
      <c r="AUR136" s="10"/>
      <c r="AUS136" s="10"/>
      <c r="AUT136" s="10"/>
      <c r="AUU136" s="10"/>
      <c r="AUV136" s="10"/>
      <c r="AUW136" s="10"/>
      <c r="AUX136" s="10"/>
      <c r="AUY136" s="10"/>
      <c r="AUZ136" s="10"/>
      <c r="AVA136" s="10"/>
      <c r="AVB136" s="10"/>
      <c r="AVC136" s="10"/>
      <c r="AVD136" s="10"/>
      <c r="AVE136" s="10"/>
      <c r="AVF136" s="10"/>
      <c r="AVG136" s="10"/>
      <c r="AVH136" s="10"/>
      <c r="AVI136" s="10"/>
      <c r="AVJ136" s="10"/>
      <c r="AVK136" s="10"/>
      <c r="AVL136" s="10"/>
      <c r="AVM136" s="10"/>
      <c r="AVN136" s="10"/>
      <c r="AVO136" s="10"/>
      <c r="AVP136" s="10"/>
      <c r="AVQ136" s="10"/>
      <c r="AVR136" s="10"/>
      <c r="AVS136" s="10"/>
      <c r="AVT136" s="10"/>
      <c r="AVU136" s="10"/>
      <c r="AVV136" s="10"/>
      <c r="AVW136" s="10"/>
      <c r="AVX136" s="10"/>
      <c r="AVY136" s="10"/>
      <c r="AVZ136" s="10"/>
      <c r="AWA136" s="10"/>
      <c r="AWB136" s="10"/>
      <c r="AWC136" s="10"/>
      <c r="AWD136" s="10"/>
      <c r="AWE136" s="10"/>
      <c r="AWF136" s="10"/>
      <c r="AWG136" s="10"/>
      <c r="AWH136" s="10"/>
      <c r="AWI136" s="10"/>
      <c r="AWJ136" s="10"/>
      <c r="AWK136" s="10"/>
      <c r="AWL136" s="10"/>
      <c r="AWM136" s="10"/>
      <c r="AWN136" s="10"/>
      <c r="AWO136" s="10"/>
      <c r="AWP136" s="10"/>
      <c r="AWQ136" s="10"/>
      <c r="AWR136" s="10"/>
      <c r="AWS136" s="10"/>
      <c r="AWT136" s="10"/>
      <c r="AWU136" s="10"/>
      <c r="AWV136" s="10"/>
      <c r="AWW136" s="10"/>
      <c r="AWX136" s="10"/>
      <c r="AWY136" s="10"/>
      <c r="AWZ136" s="10"/>
      <c r="AXA136" s="10"/>
      <c r="AXB136" s="10"/>
      <c r="AXC136" s="10"/>
      <c r="AXD136" s="10"/>
      <c r="AXE136" s="10"/>
      <c r="AXF136" s="10"/>
      <c r="AXG136" s="10"/>
      <c r="AXH136" s="10"/>
      <c r="AXI136" s="10"/>
      <c r="AXJ136" s="10"/>
      <c r="AXK136" s="10"/>
      <c r="AXL136" s="10"/>
      <c r="AXM136" s="10"/>
      <c r="AXN136" s="10"/>
      <c r="AXO136" s="10"/>
      <c r="AXP136" s="10"/>
      <c r="AXQ136" s="10"/>
      <c r="AXR136" s="10"/>
      <c r="AXS136" s="10"/>
      <c r="AXT136" s="10"/>
      <c r="AXU136" s="10"/>
      <c r="AXV136" s="10"/>
      <c r="AXW136" s="10"/>
      <c r="AXX136" s="10"/>
      <c r="AXY136" s="10"/>
      <c r="AXZ136" s="10"/>
      <c r="AYA136" s="10"/>
      <c r="AYB136" s="10"/>
      <c r="AYC136" s="10"/>
      <c r="AYD136" s="10"/>
      <c r="AYE136" s="10"/>
      <c r="AYF136" s="10"/>
      <c r="AYG136" s="10"/>
      <c r="AYH136" s="10"/>
      <c r="AYI136" s="10"/>
      <c r="AYJ136" s="10"/>
      <c r="AYK136" s="10"/>
      <c r="AYL136" s="10"/>
      <c r="AYM136" s="10"/>
      <c r="AYN136" s="10"/>
      <c r="AYO136" s="10"/>
      <c r="AYP136" s="10"/>
      <c r="AYQ136" s="10"/>
      <c r="AYR136" s="10"/>
      <c r="AYS136" s="10"/>
      <c r="AYT136" s="10"/>
      <c r="AYU136" s="10"/>
      <c r="AYV136" s="10"/>
      <c r="AYW136" s="10"/>
      <c r="AYX136" s="10"/>
      <c r="AYY136" s="10"/>
      <c r="AYZ136" s="10"/>
      <c r="AZA136" s="10"/>
      <c r="AZB136" s="10"/>
      <c r="AZC136" s="10"/>
      <c r="AZD136" s="10"/>
      <c r="AZE136" s="10"/>
      <c r="AZF136" s="10"/>
      <c r="AZG136" s="10"/>
      <c r="AZH136" s="10"/>
      <c r="AZI136" s="10"/>
      <c r="AZJ136" s="10"/>
      <c r="AZK136" s="10"/>
      <c r="AZL136" s="10"/>
      <c r="AZM136" s="10"/>
      <c r="AZN136" s="10"/>
      <c r="AZO136" s="10"/>
      <c r="AZP136" s="10"/>
      <c r="AZQ136" s="10"/>
      <c r="AZR136" s="10"/>
      <c r="AZS136" s="10"/>
      <c r="AZT136" s="10"/>
      <c r="AZU136" s="10"/>
      <c r="AZV136" s="10"/>
      <c r="AZW136" s="10"/>
      <c r="AZX136" s="10"/>
      <c r="AZY136" s="10"/>
      <c r="AZZ136" s="10"/>
      <c r="BAA136" s="10"/>
      <c r="BAB136" s="10"/>
      <c r="BAC136" s="10"/>
      <c r="BAD136" s="10"/>
      <c r="BAE136" s="10"/>
      <c r="BAF136" s="10"/>
      <c r="BAG136" s="10"/>
      <c r="BAH136" s="10"/>
      <c r="BAI136" s="10"/>
      <c r="BAJ136" s="10"/>
      <c r="BAK136" s="10"/>
      <c r="BAL136" s="10"/>
      <c r="BAM136" s="10"/>
      <c r="BAN136" s="10"/>
      <c r="BAO136" s="10"/>
      <c r="BAP136" s="10"/>
      <c r="BAQ136" s="10"/>
      <c r="BAR136" s="10"/>
      <c r="BAS136" s="10"/>
      <c r="BAT136" s="10"/>
      <c r="BAU136" s="10"/>
      <c r="BAV136" s="10"/>
      <c r="BAW136" s="10"/>
      <c r="BAX136" s="10"/>
      <c r="BAY136" s="10"/>
      <c r="BAZ136" s="10"/>
      <c r="BBA136" s="10"/>
      <c r="BBB136" s="10"/>
      <c r="BBC136" s="10"/>
      <c r="BBD136" s="10"/>
      <c r="BBE136" s="10"/>
      <c r="BBF136" s="10"/>
      <c r="BBG136" s="10"/>
      <c r="BBH136" s="10"/>
      <c r="BBI136" s="10"/>
      <c r="BBJ136" s="10"/>
      <c r="BBK136" s="10"/>
      <c r="BBL136" s="10"/>
      <c r="BBM136" s="10"/>
      <c r="BBN136" s="10"/>
      <c r="BBO136" s="10"/>
      <c r="BBP136" s="10"/>
      <c r="BBQ136" s="10"/>
      <c r="BBR136" s="10"/>
      <c r="BBS136" s="10"/>
      <c r="BBT136" s="10"/>
      <c r="BBU136" s="10"/>
      <c r="BBV136" s="10"/>
      <c r="BBW136" s="10"/>
      <c r="BBX136" s="10"/>
      <c r="BBY136" s="10"/>
      <c r="BBZ136" s="10"/>
      <c r="BCA136" s="10"/>
      <c r="BCB136" s="10"/>
      <c r="BCC136" s="10"/>
      <c r="BCD136" s="10"/>
      <c r="BCE136" s="10"/>
      <c r="BCF136" s="10"/>
      <c r="BCG136" s="10"/>
      <c r="BCH136" s="10"/>
      <c r="BCI136" s="10"/>
      <c r="BCJ136" s="10"/>
      <c r="BCK136" s="10"/>
      <c r="BCL136" s="10"/>
      <c r="BCM136" s="10"/>
      <c r="BCN136" s="10"/>
      <c r="BCO136" s="10"/>
      <c r="BCP136" s="10"/>
      <c r="BCQ136" s="10"/>
      <c r="BCR136" s="10"/>
      <c r="BCS136" s="10"/>
      <c r="BCT136" s="10"/>
      <c r="BCU136" s="10"/>
      <c r="BCV136" s="10"/>
      <c r="BCW136" s="10"/>
      <c r="BCX136" s="10"/>
      <c r="BCY136" s="10"/>
      <c r="BCZ136" s="10"/>
      <c r="BDA136" s="10"/>
      <c r="BDB136" s="10"/>
      <c r="BDC136" s="10"/>
      <c r="BDD136" s="10"/>
      <c r="BDE136" s="10"/>
      <c r="BDF136" s="10"/>
      <c r="BDG136" s="10"/>
      <c r="BDH136" s="10"/>
      <c r="BDI136" s="10"/>
      <c r="BDJ136" s="10"/>
      <c r="BDK136" s="10"/>
      <c r="BDL136" s="10"/>
      <c r="BDM136" s="10"/>
      <c r="BDN136" s="10"/>
      <c r="BDO136" s="10"/>
      <c r="BDP136" s="10"/>
      <c r="BDQ136" s="10"/>
      <c r="BDR136" s="10"/>
      <c r="BDS136" s="10"/>
      <c r="BDT136" s="10"/>
      <c r="BDU136" s="10"/>
      <c r="BDV136" s="10"/>
      <c r="BDW136" s="10"/>
      <c r="BDX136" s="10"/>
      <c r="BDY136" s="10"/>
      <c r="BDZ136" s="10"/>
      <c r="BEA136" s="10"/>
      <c r="BEB136" s="10"/>
      <c r="BEC136" s="10"/>
      <c r="BED136" s="10"/>
      <c r="BEE136" s="10"/>
      <c r="BEF136" s="10"/>
      <c r="BEG136" s="10"/>
      <c r="BEH136" s="10"/>
      <c r="BEI136" s="10"/>
      <c r="BEJ136" s="10"/>
      <c r="BEK136" s="10"/>
      <c r="BEL136" s="10"/>
      <c r="BEM136" s="10"/>
      <c r="BEN136" s="10"/>
      <c r="BEO136" s="10"/>
      <c r="BEP136" s="10"/>
      <c r="BEQ136" s="10"/>
      <c r="BER136" s="10"/>
      <c r="BES136" s="10"/>
      <c r="BET136" s="10"/>
      <c r="BEU136" s="10"/>
      <c r="BEV136" s="10"/>
      <c r="BEW136" s="10"/>
      <c r="BEX136" s="10"/>
      <c r="BEY136" s="10"/>
      <c r="BEZ136" s="10"/>
      <c r="BFA136" s="10"/>
      <c r="BFB136" s="10"/>
      <c r="BFC136" s="10"/>
      <c r="BFD136" s="10"/>
      <c r="BFE136" s="10"/>
      <c r="BFF136" s="10"/>
      <c r="BFG136" s="10"/>
      <c r="BFH136" s="10"/>
      <c r="BFI136" s="10"/>
      <c r="BFJ136" s="10"/>
      <c r="BFK136" s="10"/>
      <c r="BFL136" s="10"/>
      <c r="BFM136" s="10"/>
      <c r="BFN136" s="10"/>
      <c r="BFO136" s="10"/>
      <c r="BFP136" s="10"/>
      <c r="BFQ136" s="10"/>
      <c r="BFR136" s="10"/>
      <c r="BFS136" s="10"/>
      <c r="BFT136" s="10"/>
      <c r="BFU136" s="10"/>
      <c r="BFV136" s="10"/>
      <c r="BFW136" s="10"/>
      <c r="BFX136" s="10"/>
      <c r="BFY136" s="10"/>
      <c r="BFZ136" s="10"/>
      <c r="BGA136" s="10"/>
      <c r="BGB136" s="10"/>
      <c r="BGC136" s="10"/>
      <c r="BGD136" s="10"/>
      <c r="BGE136" s="10"/>
      <c r="BGF136" s="10"/>
      <c r="BGG136" s="10"/>
      <c r="BGH136" s="10"/>
      <c r="BGI136" s="10"/>
      <c r="BGJ136" s="10"/>
      <c r="BGK136" s="10"/>
      <c r="BGL136" s="10"/>
      <c r="BGM136" s="10"/>
      <c r="BGN136" s="10"/>
      <c r="BGO136" s="10"/>
      <c r="BGP136" s="10"/>
      <c r="BGQ136" s="10"/>
      <c r="BGR136" s="10"/>
      <c r="BGS136" s="10"/>
      <c r="BGT136" s="10"/>
      <c r="BGU136" s="10"/>
      <c r="BGV136" s="10"/>
      <c r="BGW136" s="10"/>
      <c r="BGX136" s="10"/>
      <c r="BGY136" s="10"/>
      <c r="BGZ136" s="10"/>
      <c r="BHA136" s="10"/>
      <c r="BHB136" s="10"/>
      <c r="BHC136" s="10"/>
      <c r="BHD136" s="10"/>
      <c r="BHE136" s="10"/>
      <c r="BHF136" s="10"/>
      <c r="BHG136" s="10"/>
      <c r="BHH136" s="10"/>
      <c r="BHI136" s="10"/>
      <c r="BHJ136" s="10"/>
      <c r="BHK136" s="10"/>
      <c r="BHL136" s="10"/>
      <c r="BHM136" s="10"/>
    </row>
    <row r="137" spans="1:1573" s="18" customFormat="1" ht="71.25" customHeight="1" x14ac:dyDescent="0.25">
      <c r="A137" s="55"/>
      <c r="B137" s="146">
        <v>77848</v>
      </c>
      <c r="C137" s="49" t="s">
        <v>10</v>
      </c>
      <c r="D137" s="146">
        <v>1</v>
      </c>
      <c r="E137" s="40">
        <v>20</v>
      </c>
      <c r="F137" s="38">
        <v>3670</v>
      </c>
      <c r="G137" s="149">
        <f t="shared" si="8"/>
        <v>5872</v>
      </c>
      <c r="H137" s="8"/>
      <c r="I137" s="8"/>
      <c r="J137" s="8"/>
      <c r="K137" s="8"/>
      <c r="L137" s="8"/>
      <c r="M137" s="8"/>
      <c r="N137" s="8"/>
      <c r="O137" s="8"/>
      <c r="P137" s="8"/>
      <c r="Q137" s="8"/>
      <c r="R137" s="8"/>
      <c r="S137" s="8"/>
      <c r="T137" s="8"/>
      <c r="U137" s="8"/>
      <c r="V137" s="8"/>
      <c r="W137" s="8"/>
      <c r="X137" s="8"/>
      <c r="Y137" s="8"/>
      <c r="Z137" s="8"/>
      <c r="AA137" s="8"/>
      <c r="AB137" s="9"/>
      <c r="AC137" s="9"/>
      <c r="AD137" s="9"/>
      <c r="AE137" s="9"/>
      <c r="AF137" s="9"/>
      <c r="AG137" s="9"/>
      <c r="AH137" s="9"/>
      <c r="AI137" s="9"/>
      <c r="AJ137" s="9"/>
      <c r="AK137" s="9"/>
      <c r="AL137" s="9"/>
      <c r="AM137" s="9"/>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10"/>
      <c r="LY137" s="10"/>
      <c r="LZ137" s="10"/>
      <c r="MA137" s="10"/>
      <c r="MB137" s="10"/>
      <c r="MC137" s="10"/>
      <c r="MD137" s="10"/>
      <c r="ME137" s="10"/>
      <c r="MF137" s="10"/>
      <c r="MG137" s="10"/>
      <c r="MH137" s="10"/>
      <c r="MI137" s="10"/>
      <c r="MJ137" s="10"/>
      <c r="MK137" s="10"/>
      <c r="ML137" s="10"/>
      <c r="MM137" s="10"/>
      <c r="MN137" s="10"/>
      <c r="MO137" s="10"/>
      <c r="MP137" s="10"/>
      <c r="MQ137" s="10"/>
      <c r="MR137" s="10"/>
      <c r="MS137" s="10"/>
      <c r="MT137" s="10"/>
      <c r="MU137" s="10"/>
      <c r="MV137" s="10"/>
      <c r="MW137" s="10"/>
      <c r="MX137" s="10"/>
      <c r="MY137" s="10"/>
      <c r="MZ137" s="10"/>
      <c r="NA137" s="10"/>
      <c r="NB137" s="10"/>
      <c r="NC137" s="10"/>
      <c r="ND137" s="10"/>
      <c r="NE137" s="10"/>
      <c r="NF137" s="10"/>
      <c r="NG137" s="10"/>
      <c r="NH137" s="10"/>
      <c r="NI137" s="10"/>
      <c r="NJ137" s="10"/>
      <c r="NK137" s="10"/>
      <c r="NL137" s="10"/>
      <c r="NM137" s="10"/>
      <c r="NN137" s="10"/>
      <c r="NO137" s="10"/>
      <c r="NP137" s="10"/>
      <c r="NQ137" s="10"/>
      <c r="NR137" s="10"/>
      <c r="NS137" s="10"/>
      <c r="NT137" s="10"/>
      <c r="NU137" s="10"/>
      <c r="NV137" s="10"/>
      <c r="NW137" s="10"/>
      <c r="NX137" s="10"/>
      <c r="NY137" s="10"/>
      <c r="NZ137" s="10"/>
      <c r="OA137" s="10"/>
      <c r="OB137" s="10"/>
      <c r="OC137" s="10"/>
      <c r="OD137" s="10"/>
      <c r="OE137" s="10"/>
      <c r="OF137" s="10"/>
      <c r="OG137" s="10"/>
      <c r="OH137" s="10"/>
      <c r="OI137" s="10"/>
      <c r="OJ137" s="10"/>
      <c r="OK137" s="10"/>
      <c r="OL137" s="10"/>
      <c r="OM137" s="10"/>
      <c r="ON137" s="10"/>
      <c r="OO137" s="10"/>
      <c r="OP137" s="10"/>
      <c r="OQ137" s="10"/>
      <c r="OR137" s="10"/>
      <c r="OS137" s="10"/>
      <c r="OT137" s="10"/>
      <c r="OU137" s="10"/>
      <c r="OV137" s="10"/>
      <c r="OW137" s="10"/>
      <c r="OX137" s="10"/>
      <c r="OY137" s="10"/>
      <c r="OZ137" s="10"/>
      <c r="PA137" s="10"/>
      <c r="PB137" s="10"/>
      <c r="PC137" s="10"/>
      <c r="PD137" s="10"/>
      <c r="PE137" s="10"/>
      <c r="PF137" s="10"/>
      <c r="PG137" s="10"/>
      <c r="PH137" s="10"/>
      <c r="PI137" s="10"/>
      <c r="PJ137" s="10"/>
      <c r="PK137" s="10"/>
      <c r="PL137" s="10"/>
      <c r="PM137" s="10"/>
      <c r="PN137" s="10"/>
      <c r="PO137" s="10"/>
      <c r="PP137" s="10"/>
      <c r="PQ137" s="10"/>
      <c r="PR137" s="10"/>
      <c r="PS137" s="10"/>
      <c r="PT137" s="10"/>
      <c r="PU137" s="10"/>
      <c r="PV137" s="10"/>
      <c r="PW137" s="10"/>
      <c r="PX137" s="10"/>
      <c r="PY137" s="10"/>
      <c r="PZ137" s="10"/>
      <c r="QA137" s="10"/>
      <c r="QB137" s="10"/>
      <c r="QC137" s="10"/>
      <c r="QD137" s="10"/>
      <c r="QE137" s="10"/>
      <c r="QF137" s="10"/>
      <c r="QG137" s="10"/>
      <c r="QH137" s="10"/>
      <c r="QI137" s="10"/>
      <c r="QJ137" s="10"/>
      <c r="QK137" s="10"/>
      <c r="QL137" s="10"/>
      <c r="QM137" s="10"/>
      <c r="QN137" s="10"/>
      <c r="QO137" s="10"/>
      <c r="QP137" s="10"/>
      <c r="QQ137" s="10"/>
      <c r="QR137" s="10"/>
      <c r="QS137" s="10"/>
      <c r="QT137" s="10"/>
      <c r="QU137" s="10"/>
      <c r="QV137" s="10"/>
      <c r="QW137" s="10"/>
      <c r="QX137" s="10"/>
      <c r="QY137" s="10"/>
      <c r="QZ137" s="10"/>
      <c r="RA137" s="10"/>
      <c r="RB137" s="10"/>
      <c r="RC137" s="10"/>
      <c r="RD137" s="10"/>
      <c r="RE137" s="10"/>
      <c r="RF137" s="10"/>
      <c r="RG137" s="10"/>
      <c r="RH137" s="10"/>
      <c r="RI137" s="10"/>
      <c r="RJ137" s="10"/>
      <c r="RK137" s="10"/>
      <c r="RL137" s="10"/>
      <c r="RM137" s="10"/>
      <c r="RN137" s="10"/>
      <c r="RO137" s="10"/>
      <c r="RP137" s="10"/>
      <c r="RQ137" s="10"/>
      <c r="RR137" s="10"/>
      <c r="RS137" s="10"/>
      <c r="RT137" s="10"/>
      <c r="RU137" s="10"/>
      <c r="RV137" s="10"/>
      <c r="RW137" s="10"/>
      <c r="RX137" s="10"/>
      <c r="RY137" s="10"/>
      <c r="RZ137" s="10"/>
      <c r="SA137" s="10"/>
      <c r="SB137" s="10"/>
      <c r="SC137" s="10"/>
      <c r="SD137" s="10"/>
      <c r="SE137" s="10"/>
      <c r="SF137" s="10"/>
      <c r="SG137" s="10"/>
      <c r="SH137" s="10"/>
      <c r="SI137" s="10"/>
      <c r="SJ137" s="10"/>
      <c r="SK137" s="10"/>
      <c r="SL137" s="10"/>
      <c r="SM137" s="10"/>
      <c r="SN137" s="10"/>
      <c r="SO137" s="10"/>
      <c r="SP137" s="10"/>
      <c r="SQ137" s="10"/>
      <c r="SR137" s="10"/>
      <c r="SS137" s="10"/>
      <c r="ST137" s="10"/>
      <c r="SU137" s="10"/>
      <c r="SV137" s="10"/>
      <c r="SW137" s="10"/>
      <c r="SX137" s="10"/>
      <c r="SY137" s="10"/>
      <c r="SZ137" s="10"/>
      <c r="TA137" s="10"/>
      <c r="TB137" s="10"/>
      <c r="TC137" s="10"/>
      <c r="TD137" s="10"/>
      <c r="TE137" s="10"/>
      <c r="TF137" s="10"/>
      <c r="TG137" s="10"/>
      <c r="TH137" s="10"/>
      <c r="TI137" s="10"/>
      <c r="TJ137" s="10"/>
      <c r="TK137" s="10"/>
      <c r="TL137" s="10"/>
      <c r="TM137" s="10"/>
      <c r="TN137" s="10"/>
      <c r="TO137" s="10"/>
      <c r="TP137" s="10"/>
      <c r="TQ137" s="10"/>
      <c r="TR137" s="10"/>
      <c r="TS137" s="10"/>
      <c r="TT137" s="10"/>
      <c r="TU137" s="10"/>
      <c r="TV137" s="10"/>
      <c r="TW137" s="10"/>
      <c r="TX137" s="10"/>
      <c r="TY137" s="10"/>
      <c r="TZ137" s="10"/>
      <c r="UA137" s="10"/>
      <c r="UB137" s="10"/>
      <c r="UC137" s="10"/>
      <c r="UD137" s="10"/>
      <c r="UE137" s="10"/>
      <c r="UF137" s="10"/>
      <c r="UG137" s="10"/>
      <c r="UH137" s="10"/>
      <c r="UI137" s="10"/>
      <c r="UJ137" s="10"/>
      <c r="UK137" s="10"/>
      <c r="UL137" s="10"/>
      <c r="UM137" s="10"/>
      <c r="UN137" s="10"/>
      <c r="UO137" s="10"/>
      <c r="UP137" s="10"/>
      <c r="UQ137" s="10"/>
      <c r="UR137" s="10"/>
      <c r="US137" s="10"/>
      <c r="UT137" s="10"/>
      <c r="UU137" s="10"/>
      <c r="UV137" s="10"/>
      <c r="UW137" s="10"/>
      <c r="UX137" s="10"/>
      <c r="UY137" s="10"/>
      <c r="UZ137" s="10"/>
      <c r="VA137" s="10"/>
      <c r="VB137" s="10"/>
      <c r="VC137" s="10"/>
      <c r="VD137" s="10"/>
      <c r="VE137" s="10"/>
      <c r="VF137" s="10"/>
      <c r="VG137" s="10"/>
      <c r="VH137" s="10"/>
      <c r="VI137" s="10"/>
      <c r="VJ137" s="10"/>
      <c r="VK137" s="10"/>
      <c r="VL137" s="10"/>
      <c r="VM137" s="10"/>
      <c r="VN137" s="10"/>
      <c r="VO137" s="10"/>
      <c r="VP137" s="10"/>
      <c r="VQ137" s="10"/>
      <c r="VR137" s="10"/>
      <c r="VS137" s="10"/>
      <c r="VT137" s="10"/>
      <c r="VU137" s="10"/>
      <c r="VV137" s="10"/>
      <c r="VW137" s="10"/>
      <c r="VX137" s="10"/>
      <c r="VY137" s="10"/>
      <c r="VZ137" s="10"/>
      <c r="WA137" s="10"/>
      <c r="WB137" s="10"/>
      <c r="WC137" s="10"/>
      <c r="WD137" s="10"/>
      <c r="WE137" s="10"/>
      <c r="WF137" s="10"/>
      <c r="WG137" s="10"/>
      <c r="WH137" s="10"/>
      <c r="WI137" s="10"/>
      <c r="WJ137" s="10"/>
      <c r="WK137" s="10"/>
      <c r="WL137" s="10"/>
      <c r="WM137" s="10"/>
      <c r="WN137" s="10"/>
      <c r="WO137" s="10"/>
      <c r="WP137" s="10"/>
      <c r="WQ137" s="10"/>
      <c r="WR137" s="10"/>
      <c r="WS137" s="10"/>
      <c r="WT137" s="10"/>
      <c r="WU137" s="10"/>
      <c r="WV137" s="10"/>
      <c r="WW137" s="10"/>
      <c r="WX137" s="10"/>
      <c r="WY137" s="10"/>
      <c r="WZ137" s="10"/>
      <c r="XA137" s="10"/>
      <c r="XB137" s="10"/>
      <c r="XC137" s="10"/>
      <c r="XD137" s="10"/>
      <c r="XE137" s="10"/>
      <c r="XF137" s="10"/>
      <c r="XG137" s="10"/>
      <c r="XH137" s="10"/>
      <c r="XI137" s="10"/>
      <c r="XJ137" s="10"/>
      <c r="XK137" s="10"/>
      <c r="XL137" s="10"/>
      <c r="XM137" s="10"/>
      <c r="XN137" s="10"/>
      <c r="XO137" s="10"/>
      <c r="XP137" s="10"/>
      <c r="XQ137" s="10"/>
      <c r="XR137" s="10"/>
      <c r="XS137" s="10"/>
      <c r="XT137" s="10"/>
      <c r="XU137" s="10"/>
      <c r="XV137" s="10"/>
      <c r="XW137" s="10"/>
      <c r="XX137" s="10"/>
      <c r="XY137" s="10"/>
      <c r="XZ137" s="10"/>
      <c r="YA137" s="10"/>
      <c r="YB137" s="10"/>
      <c r="YC137" s="10"/>
      <c r="YD137" s="10"/>
      <c r="YE137" s="10"/>
      <c r="YF137" s="10"/>
      <c r="YG137" s="10"/>
      <c r="YH137" s="10"/>
      <c r="YI137" s="10"/>
      <c r="YJ137" s="10"/>
      <c r="YK137" s="10"/>
      <c r="YL137" s="10"/>
      <c r="YM137" s="10"/>
      <c r="YN137" s="10"/>
      <c r="YO137" s="10"/>
      <c r="YP137" s="10"/>
      <c r="YQ137" s="10"/>
      <c r="YR137" s="10"/>
      <c r="YS137" s="10"/>
      <c r="YT137" s="10"/>
      <c r="YU137" s="10"/>
      <c r="YV137" s="10"/>
      <c r="YW137" s="10"/>
      <c r="YX137" s="10"/>
      <c r="YY137" s="10"/>
      <c r="YZ137" s="10"/>
      <c r="ZA137" s="10"/>
      <c r="ZB137" s="10"/>
      <c r="ZC137" s="10"/>
      <c r="ZD137" s="10"/>
      <c r="ZE137" s="10"/>
      <c r="ZF137" s="10"/>
      <c r="ZG137" s="10"/>
      <c r="ZH137" s="10"/>
      <c r="ZI137" s="10"/>
      <c r="ZJ137" s="10"/>
      <c r="ZK137" s="10"/>
      <c r="ZL137" s="10"/>
      <c r="ZM137" s="10"/>
      <c r="ZN137" s="10"/>
      <c r="ZO137" s="10"/>
      <c r="ZP137" s="10"/>
      <c r="ZQ137" s="10"/>
      <c r="ZR137" s="10"/>
      <c r="ZS137" s="10"/>
      <c r="ZT137" s="10"/>
      <c r="ZU137" s="10"/>
      <c r="ZV137" s="10"/>
      <c r="ZW137" s="10"/>
      <c r="ZX137" s="10"/>
      <c r="ZY137" s="10"/>
      <c r="ZZ137" s="10"/>
      <c r="AAA137" s="10"/>
      <c r="AAB137" s="10"/>
      <c r="AAC137" s="10"/>
      <c r="AAD137" s="10"/>
      <c r="AAE137" s="10"/>
      <c r="AAF137" s="10"/>
      <c r="AAG137" s="10"/>
      <c r="AAH137" s="10"/>
      <c r="AAI137" s="10"/>
      <c r="AAJ137" s="10"/>
      <c r="AAK137" s="10"/>
      <c r="AAL137" s="10"/>
      <c r="AAM137" s="10"/>
      <c r="AAN137" s="10"/>
      <c r="AAO137" s="10"/>
      <c r="AAP137" s="10"/>
      <c r="AAQ137" s="10"/>
      <c r="AAR137" s="10"/>
      <c r="AAS137" s="10"/>
      <c r="AAT137" s="10"/>
      <c r="AAU137" s="10"/>
      <c r="AAV137" s="10"/>
      <c r="AAW137" s="10"/>
      <c r="AAX137" s="10"/>
      <c r="AAY137" s="10"/>
      <c r="AAZ137" s="10"/>
      <c r="ABA137" s="10"/>
      <c r="ABB137" s="10"/>
      <c r="ABC137" s="10"/>
      <c r="ABD137" s="10"/>
      <c r="ABE137" s="10"/>
      <c r="ABF137" s="10"/>
      <c r="ABG137" s="10"/>
      <c r="ABH137" s="10"/>
      <c r="ABI137" s="10"/>
      <c r="ABJ137" s="10"/>
      <c r="ABK137" s="10"/>
      <c r="ABL137" s="10"/>
      <c r="ABM137" s="10"/>
      <c r="ABN137" s="10"/>
      <c r="ABO137" s="10"/>
      <c r="ABP137" s="10"/>
      <c r="ABQ137" s="10"/>
      <c r="ABR137" s="10"/>
      <c r="ABS137" s="10"/>
      <c r="ABT137" s="10"/>
      <c r="ABU137" s="10"/>
      <c r="ABV137" s="10"/>
      <c r="ABW137" s="10"/>
      <c r="ABX137" s="10"/>
      <c r="ABY137" s="10"/>
      <c r="ABZ137" s="10"/>
      <c r="ACA137" s="10"/>
      <c r="ACB137" s="10"/>
      <c r="ACC137" s="10"/>
      <c r="ACD137" s="10"/>
      <c r="ACE137" s="10"/>
      <c r="ACF137" s="10"/>
      <c r="ACG137" s="10"/>
      <c r="ACH137" s="10"/>
      <c r="ACI137" s="10"/>
      <c r="ACJ137" s="10"/>
      <c r="ACK137" s="10"/>
      <c r="ACL137" s="10"/>
      <c r="ACM137" s="10"/>
      <c r="ACN137" s="10"/>
      <c r="ACO137" s="10"/>
      <c r="ACP137" s="10"/>
      <c r="ACQ137" s="10"/>
      <c r="ACR137" s="10"/>
      <c r="ACS137" s="10"/>
      <c r="ACT137" s="10"/>
      <c r="ACU137" s="10"/>
      <c r="ACV137" s="10"/>
      <c r="ACW137" s="10"/>
      <c r="ACX137" s="10"/>
      <c r="ACY137" s="10"/>
      <c r="ACZ137" s="10"/>
      <c r="ADA137" s="10"/>
      <c r="ADB137" s="10"/>
      <c r="ADC137" s="10"/>
      <c r="ADD137" s="10"/>
      <c r="ADE137" s="10"/>
      <c r="ADF137" s="10"/>
      <c r="ADG137" s="10"/>
      <c r="ADH137" s="10"/>
      <c r="ADI137" s="10"/>
      <c r="ADJ137" s="10"/>
      <c r="ADK137" s="10"/>
      <c r="ADL137" s="10"/>
      <c r="ADM137" s="10"/>
      <c r="ADN137" s="10"/>
      <c r="ADO137" s="10"/>
      <c r="ADP137" s="10"/>
      <c r="ADQ137" s="10"/>
      <c r="ADR137" s="10"/>
      <c r="ADS137" s="10"/>
      <c r="ADT137" s="10"/>
      <c r="ADU137" s="10"/>
      <c r="ADV137" s="10"/>
      <c r="ADW137" s="10"/>
      <c r="ADX137" s="10"/>
      <c r="ADY137" s="10"/>
      <c r="ADZ137" s="10"/>
      <c r="AEA137" s="10"/>
      <c r="AEB137" s="10"/>
      <c r="AEC137" s="10"/>
      <c r="AED137" s="10"/>
      <c r="AEE137" s="10"/>
      <c r="AEF137" s="10"/>
      <c r="AEG137" s="10"/>
      <c r="AEH137" s="10"/>
      <c r="AEI137" s="10"/>
      <c r="AEJ137" s="10"/>
      <c r="AEK137" s="10"/>
      <c r="AEL137" s="10"/>
      <c r="AEM137" s="10"/>
      <c r="AEN137" s="10"/>
      <c r="AEO137" s="10"/>
      <c r="AEP137" s="10"/>
      <c r="AEQ137" s="10"/>
      <c r="AER137" s="10"/>
      <c r="AES137" s="10"/>
      <c r="AET137" s="10"/>
      <c r="AEU137" s="10"/>
      <c r="AEV137" s="10"/>
      <c r="AEW137" s="10"/>
      <c r="AEX137" s="10"/>
      <c r="AEY137" s="10"/>
      <c r="AEZ137" s="10"/>
      <c r="AFA137" s="10"/>
      <c r="AFB137" s="10"/>
      <c r="AFC137" s="10"/>
      <c r="AFD137" s="10"/>
      <c r="AFE137" s="10"/>
      <c r="AFF137" s="10"/>
      <c r="AFG137" s="10"/>
      <c r="AFH137" s="10"/>
      <c r="AFI137" s="10"/>
      <c r="AFJ137" s="10"/>
      <c r="AFK137" s="10"/>
      <c r="AFL137" s="10"/>
      <c r="AFM137" s="10"/>
      <c r="AFN137" s="10"/>
      <c r="AFO137" s="10"/>
      <c r="AFP137" s="10"/>
      <c r="AFQ137" s="10"/>
      <c r="AFR137" s="10"/>
      <c r="AFS137" s="10"/>
      <c r="AFT137" s="10"/>
      <c r="AFU137" s="10"/>
      <c r="AFV137" s="10"/>
      <c r="AFW137" s="10"/>
      <c r="AFX137" s="10"/>
      <c r="AFY137" s="10"/>
      <c r="AFZ137" s="10"/>
      <c r="AGA137" s="10"/>
      <c r="AGB137" s="10"/>
      <c r="AGC137" s="10"/>
      <c r="AGD137" s="10"/>
      <c r="AGE137" s="10"/>
      <c r="AGF137" s="10"/>
      <c r="AGG137" s="10"/>
      <c r="AGH137" s="10"/>
      <c r="AGI137" s="10"/>
      <c r="AGJ137" s="10"/>
      <c r="AGK137" s="10"/>
      <c r="AGL137" s="10"/>
      <c r="AGM137" s="10"/>
      <c r="AGN137" s="10"/>
      <c r="AGO137" s="10"/>
      <c r="AGP137" s="10"/>
      <c r="AGQ137" s="10"/>
      <c r="AGR137" s="10"/>
      <c r="AGS137" s="10"/>
      <c r="AGT137" s="10"/>
      <c r="AGU137" s="10"/>
      <c r="AGV137" s="10"/>
      <c r="AGW137" s="10"/>
      <c r="AGX137" s="10"/>
      <c r="AGY137" s="10"/>
      <c r="AGZ137" s="10"/>
      <c r="AHA137" s="10"/>
      <c r="AHB137" s="10"/>
      <c r="AHC137" s="10"/>
      <c r="AHD137" s="10"/>
      <c r="AHE137" s="10"/>
      <c r="AHF137" s="10"/>
      <c r="AHG137" s="10"/>
      <c r="AHH137" s="10"/>
      <c r="AHI137" s="10"/>
      <c r="AHJ137" s="10"/>
      <c r="AHK137" s="10"/>
      <c r="AHL137" s="10"/>
      <c r="AHM137" s="10"/>
      <c r="AHN137" s="10"/>
      <c r="AHO137" s="10"/>
      <c r="AHP137" s="10"/>
      <c r="AHQ137" s="10"/>
      <c r="AHR137" s="10"/>
      <c r="AHS137" s="10"/>
      <c r="AHT137" s="10"/>
      <c r="AHU137" s="10"/>
      <c r="AHV137" s="10"/>
      <c r="AHW137" s="10"/>
      <c r="AHX137" s="10"/>
      <c r="AHY137" s="10"/>
      <c r="AHZ137" s="10"/>
      <c r="AIA137" s="10"/>
      <c r="AIB137" s="10"/>
      <c r="AIC137" s="10"/>
      <c r="AID137" s="10"/>
      <c r="AIE137" s="10"/>
      <c r="AIF137" s="10"/>
      <c r="AIG137" s="10"/>
      <c r="AIH137" s="10"/>
      <c r="AII137" s="10"/>
      <c r="AIJ137" s="10"/>
      <c r="AIK137" s="10"/>
      <c r="AIL137" s="10"/>
      <c r="AIM137" s="10"/>
      <c r="AIN137" s="10"/>
      <c r="AIO137" s="10"/>
      <c r="AIP137" s="10"/>
      <c r="AIQ137" s="10"/>
      <c r="AIR137" s="10"/>
      <c r="AIS137" s="10"/>
      <c r="AIT137" s="10"/>
      <c r="AIU137" s="10"/>
      <c r="AIV137" s="10"/>
      <c r="AIW137" s="10"/>
      <c r="AIX137" s="10"/>
      <c r="AIY137" s="10"/>
      <c r="AIZ137" s="10"/>
      <c r="AJA137" s="10"/>
      <c r="AJB137" s="10"/>
      <c r="AJC137" s="10"/>
      <c r="AJD137" s="10"/>
      <c r="AJE137" s="10"/>
      <c r="AJF137" s="10"/>
      <c r="AJG137" s="10"/>
      <c r="AJH137" s="10"/>
      <c r="AJI137" s="10"/>
      <c r="AJJ137" s="10"/>
      <c r="AJK137" s="10"/>
      <c r="AJL137" s="10"/>
      <c r="AJM137" s="10"/>
      <c r="AJN137" s="10"/>
      <c r="AJO137" s="10"/>
      <c r="AJP137" s="10"/>
      <c r="AJQ137" s="10"/>
      <c r="AJR137" s="10"/>
      <c r="AJS137" s="10"/>
      <c r="AJT137" s="10"/>
      <c r="AJU137" s="10"/>
      <c r="AJV137" s="10"/>
      <c r="AJW137" s="10"/>
      <c r="AJX137" s="10"/>
      <c r="AJY137" s="10"/>
      <c r="AJZ137" s="10"/>
      <c r="AKA137" s="10"/>
      <c r="AKB137" s="10"/>
      <c r="AKC137" s="10"/>
      <c r="AKD137" s="10"/>
      <c r="AKE137" s="10"/>
      <c r="AKF137" s="10"/>
      <c r="AKG137" s="10"/>
      <c r="AKH137" s="10"/>
      <c r="AKI137" s="10"/>
      <c r="AKJ137" s="10"/>
      <c r="AKK137" s="10"/>
      <c r="AKL137" s="10"/>
      <c r="AKM137" s="10"/>
      <c r="AKN137" s="10"/>
      <c r="AKO137" s="10"/>
      <c r="AKP137" s="10"/>
      <c r="AKQ137" s="10"/>
      <c r="AKR137" s="10"/>
      <c r="AKS137" s="10"/>
      <c r="AKT137" s="10"/>
      <c r="AKU137" s="10"/>
      <c r="AKV137" s="10"/>
      <c r="AKW137" s="10"/>
      <c r="AKX137" s="10"/>
      <c r="AKY137" s="10"/>
      <c r="AKZ137" s="10"/>
      <c r="ALA137" s="10"/>
      <c r="ALB137" s="10"/>
      <c r="ALC137" s="10"/>
      <c r="ALD137" s="10"/>
      <c r="ALE137" s="10"/>
      <c r="ALF137" s="10"/>
      <c r="ALG137" s="10"/>
      <c r="ALH137" s="10"/>
      <c r="ALI137" s="10"/>
      <c r="ALJ137" s="10"/>
      <c r="ALK137" s="10"/>
      <c r="ALL137" s="10"/>
      <c r="ALM137" s="10"/>
      <c r="ALN137" s="10"/>
      <c r="ALO137" s="10"/>
      <c r="ALP137" s="10"/>
      <c r="ALQ137" s="10"/>
      <c r="ALR137" s="10"/>
      <c r="ALS137" s="10"/>
      <c r="ALT137" s="10"/>
      <c r="ALU137" s="10"/>
      <c r="ALV137" s="10"/>
      <c r="ALW137" s="10"/>
      <c r="ALX137" s="10"/>
      <c r="ALY137" s="10"/>
      <c r="ALZ137" s="10"/>
      <c r="AMA137" s="10"/>
      <c r="AMB137" s="10"/>
      <c r="AMC137" s="10"/>
      <c r="AMD137" s="10"/>
      <c r="AME137" s="10"/>
      <c r="AMF137" s="10"/>
      <c r="AMG137" s="10"/>
      <c r="AMH137" s="10"/>
      <c r="AMI137" s="10"/>
      <c r="AMJ137" s="10"/>
      <c r="AMK137" s="10"/>
      <c r="AML137" s="10"/>
      <c r="AMM137" s="10"/>
      <c r="AMN137" s="10"/>
      <c r="AMO137" s="10"/>
      <c r="AMP137" s="10"/>
      <c r="AMQ137" s="10"/>
      <c r="AMR137" s="10"/>
      <c r="AMS137" s="10"/>
      <c r="AMT137" s="10"/>
      <c r="AMU137" s="10"/>
      <c r="AMV137" s="10"/>
      <c r="AMW137" s="10"/>
      <c r="AMX137" s="10"/>
      <c r="AMY137" s="10"/>
      <c r="AMZ137" s="10"/>
      <c r="ANA137" s="10"/>
      <c r="ANB137" s="10"/>
      <c r="ANC137" s="10"/>
      <c r="AND137" s="10"/>
      <c r="ANE137" s="10"/>
      <c r="ANF137" s="10"/>
      <c r="ANG137" s="10"/>
      <c r="ANH137" s="10"/>
      <c r="ANI137" s="10"/>
      <c r="ANJ137" s="10"/>
      <c r="ANK137" s="10"/>
      <c r="ANL137" s="10"/>
      <c r="ANM137" s="10"/>
      <c r="ANN137" s="10"/>
      <c r="ANO137" s="10"/>
      <c r="ANP137" s="10"/>
      <c r="ANQ137" s="10"/>
      <c r="ANR137" s="10"/>
      <c r="ANS137" s="10"/>
      <c r="ANT137" s="10"/>
      <c r="ANU137" s="10"/>
      <c r="ANV137" s="10"/>
      <c r="ANW137" s="10"/>
      <c r="ANX137" s="10"/>
      <c r="ANY137" s="10"/>
      <c r="ANZ137" s="10"/>
      <c r="AOA137" s="10"/>
      <c r="AOB137" s="10"/>
      <c r="AOC137" s="10"/>
      <c r="AOD137" s="10"/>
      <c r="AOE137" s="10"/>
      <c r="AOF137" s="10"/>
      <c r="AOG137" s="10"/>
      <c r="AOH137" s="10"/>
      <c r="AOI137" s="10"/>
      <c r="AOJ137" s="10"/>
      <c r="AOK137" s="10"/>
      <c r="AOL137" s="10"/>
      <c r="AOM137" s="10"/>
      <c r="AON137" s="10"/>
      <c r="AOO137" s="10"/>
      <c r="AOP137" s="10"/>
      <c r="AOQ137" s="10"/>
      <c r="AOR137" s="10"/>
      <c r="AOS137" s="10"/>
      <c r="AOT137" s="10"/>
      <c r="AOU137" s="10"/>
      <c r="AOV137" s="10"/>
      <c r="AOW137" s="10"/>
      <c r="AOX137" s="10"/>
      <c r="AOY137" s="10"/>
      <c r="AOZ137" s="10"/>
      <c r="APA137" s="10"/>
      <c r="APB137" s="10"/>
      <c r="APC137" s="10"/>
      <c r="APD137" s="10"/>
      <c r="APE137" s="10"/>
      <c r="APF137" s="10"/>
      <c r="APG137" s="10"/>
      <c r="APH137" s="10"/>
      <c r="API137" s="10"/>
      <c r="APJ137" s="10"/>
      <c r="APK137" s="10"/>
      <c r="APL137" s="10"/>
      <c r="APM137" s="10"/>
      <c r="APN137" s="10"/>
      <c r="APO137" s="10"/>
      <c r="APP137" s="10"/>
      <c r="APQ137" s="10"/>
      <c r="APR137" s="10"/>
      <c r="APS137" s="10"/>
      <c r="APT137" s="10"/>
      <c r="APU137" s="10"/>
      <c r="APV137" s="10"/>
      <c r="APW137" s="10"/>
      <c r="APX137" s="10"/>
      <c r="APY137" s="10"/>
      <c r="APZ137" s="10"/>
      <c r="AQA137" s="10"/>
      <c r="AQB137" s="10"/>
      <c r="AQC137" s="10"/>
      <c r="AQD137" s="10"/>
      <c r="AQE137" s="10"/>
      <c r="AQF137" s="10"/>
      <c r="AQG137" s="10"/>
      <c r="AQH137" s="10"/>
      <c r="AQI137" s="10"/>
      <c r="AQJ137" s="10"/>
      <c r="AQK137" s="10"/>
      <c r="AQL137" s="10"/>
      <c r="AQM137" s="10"/>
      <c r="AQN137" s="10"/>
      <c r="AQO137" s="10"/>
      <c r="AQP137" s="10"/>
      <c r="AQQ137" s="10"/>
      <c r="AQR137" s="10"/>
      <c r="AQS137" s="10"/>
      <c r="AQT137" s="10"/>
      <c r="AQU137" s="10"/>
      <c r="AQV137" s="10"/>
      <c r="AQW137" s="10"/>
      <c r="AQX137" s="10"/>
      <c r="AQY137" s="10"/>
      <c r="AQZ137" s="10"/>
      <c r="ARA137" s="10"/>
      <c r="ARB137" s="10"/>
      <c r="ARC137" s="10"/>
      <c r="ARD137" s="10"/>
      <c r="ARE137" s="10"/>
      <c r="ARF137" s="10"/>
      <c r="ARG137" s="10"/>
      <c r="ARH137" s="10"/>
      <c r="ARI137" s="10"/>
      <c r="ARJ137" s="10"/>
      <c r="ARK137" s="10"/>
      <c r="ARL137" s="10"/>
      <c r="ARM137" s="10"/>
      <c r="ARN137" s="10"/>
      <c r="ARO137" s="10"/>
      <c r="ARP137" s="10"/>
      <c r="ARQ137" s="10"/>
      <c r="ARR137" s="10"/>
      <c r="ARS137" s="10"/>
      <c r="ART137" s="10"/>
      <c r="ARU137" s="10"/>
      <c r="ARV137" s="10"/>
      <c r="ARW137" s="10"/>
      <c r="ARX137" s="10"/>
      <c r="ARY137" s="10"/>
      <c r="ARZ137" s="10"/>
      <c r="ASA137" s="10"/>
      <c r="ASB137" s="10"/>
      <c r="ASC137" s="10"/>
      <c r="ASD137" s="10"/>
      <c r="ASE137" s="10"/>
      <c r="ASF137" s="10"/>
      <c r="ASG137" s="10"/>
      <c r="ASH137" s="10"/>
      <c r="ASI137" s="10"/>
      <c r="ASJ137" s="10"/>
      <c r="ASK137" s="10"/>
      <c r="ASL137" s="10"/>
      <c r="ASM137" s="10"/>
      <c r="ASN137" s="10"/>
      <c r="ASO137" s="10"/>
      <c r="ASP137" s="10"/>
      <c r="ASQ137" s="10"/>
      <c r="ASR137" s="10"/>
      <c r="ASS137" s="10"/>
      <c r="AST137" s="10"/>
      <c r="ASU137" s="10"/>
      <c r="ASV137" s="10"/>
      <c r="ASW137" s="10"/>
      <c r="ASX137" s="10"/>
      <c r="ASY137" s="10"/>
      <c r="ASZ137" s="10"/>
      <c r="ATA137" s="10"/>
      <c r="ATB137" s="10"/>
      <c r="ATC137" s="10"/>
      <c r="ATD137" s="10"/>
      <c r="ATE137" s="10"/>
      <c r="ATF137" s="10"/>
      <c r="ATG137" s="10"/>
      <c r="ATH137" s="10"/>
      <c r="ATI137" s="10"/>
      <c r="ATJ137" s="10"/>
      <c r="ATK137" s="10"/>
      <c r="ATL137" s="10"/>
      <c r="ATM137" s="10"/>
      <c r="ATN137" s="10"/>
      <c r="ATO137" s="10"/>
      <c r="ATP137" s="10"/>
      <c r="ATQ137" s="10"/>
      <c r="ATR137" s="10"/>
      <c r="ATS137" s="10"/>
      <c r="ATT137" s="10"/>
      <c r="ATU137" s="10"/>
      <c r="ATV137" s="10"/>
      <c r="ATW137" s="10"/>
      <c r="ATX137" s="10"/>
      <c r="ATY137" s="10"/>
      <c r="ATZ137" s="10"/>
      <c r="AUA137" s="10"/>
      <c r="AUB137" s="10"/>
      <c r="AUC137" s="10"/>
      <c r="AUD137" s="10"/>
      <c r="AUE137" s="10"/>
      <c r="AUF137" s="10"/>
      <c r="AUG137" s="10"/>
      <c r="AUH137" s="10"/>
      <c r="AUI137" s="10"/>
      <c r="AUJ137" s="10"/>
      <c r="AUK137" s="10"/>
      <c r="AUL137" s="10"/>
      <c r="AUM137" s="10"/>
      <c r="AUN137" s="10"/>
      <c r="AUO137" s="10"/>
      <c r="AUP137" s="10"/>
      <c r="AUQ137" s="10"/>
      <c r="AUR137" s="10"/>
      <c r="AUS137" s="10"/>
      <c r="AUT137" s="10"/>
      <c r="AUU137" s="10"/>
      <c r="AUV137" s="10"/>
      <c r="AUW137" s="10"/>
      <c r="AUX137" s="10"/>
      <c r="AUY137" s="10"/>
      <c r="AUZ137" s="10"/>
      <c r="AVA137" s="10"/>
      <c r="AVB137" s="10"/>
      <c r="AVC137" s="10"/>
      <c r="AVD137" s="10"/>
      <c r="AVE137" s="10"/>
      <c r="AVF137" s="10"/>
      <c r="AVG137" s="10"/>
      <c r="AVH137" s="10"/>
      <c r="AVI137" s="10"/>
      <c r="AVJ137" s="10"/>
      <c r="AVK137" s="10"/>
      <c r="AVL137" s="10"/>
      <c r="AVM137" s="10"/>
      <c r="AVN137" s="10"/>
      <c r="AVO137" s="10"/>
      <c r="AVP137" s="10"/>
      <c r="AVQ137" s="10"/>
      <c r="AVR137" s="10"/>
      <c r="AVS137" s="10"/>
      <c r="AVT137" s="10"/>
      <c r="AVU137" s="10"/>
      <c r="AVV137" s="10"/>
      <c r="AVW137" s="10"/>
      <c r="AVX137" s="10"/>
      <c r="AVY137" s="10"/>
      <c r="AVZ137" s="10"/>
      <c r="AWA137" s="10"/>
      <c r="AWB137" s="10"/>
      <c r="AWC137" s="10"/>
      <c r="AWD137" s="10"/>
      <c r="AWE137" s="10"/>
      <c r="AWF137" s="10"/>
      <c r="AWG137" s="10"/>
      <c r="AWH137" s="10"/>
      <c r="AWI137" s="10"/>
      <c r="AWJ137" s="10"/>
      <c r="AWK137" s="10"/>
      <c r="AWL137" s="10"/>
      <c r="AWM137" s="10"/>
      <c r="AWN137" s="10"/>
      <c r="AWO137" s="10"/>
      <c r="AWP137" s="10"/>
      <c r="AWQ137" s="10"/>
      <c r="AWR137" s="10"/>
      <c r="AWS137" s="10"/>
      <c r="AWT137" s="10"/>
      <c r="AWU137" s="10"/>
      <c r="AWV137" s="10"/>
      <c r="AWW137" s="10"/>
      <c r="AWX137" s="10"/>
      <c r="AWY137" s="10"/>
      <c r="AWZ137" s="10"/>
      <c r="AXA137" s="10"/>
      <c r="AXB137" s="10"/>
      <c r="AXC137" s="10"/>
      <c r="AXD137" s="10"/>
      <c r="AXE137" s="10"/>
      <c r="AXF137" s="10"/>
      <c r="AXG137" s="10"/>
      <c r="AXH137" s="10"/>
      <c r="AXI137" s="10"/>
      <c r="AXJ137" s="10"/>
      <c r="AXK137" s="10"/>
      <c r="AXL137" s="10"/>
      <c r="AXM137" s="10"/>
      <c r="AXN137" s="10"/>
      <c r="AXO137" s="10"/>
      <c r="AXP137" s="10"/>
      <c r="AXQ137" s="10"/>
      <c r="AXR137" s="10"/>
      <c r="AXS137" s="10"/>
      <c r="AXT137" s="10"/>
      <c r="AXU137" s="10"/>
      <c r="AXV137" s="10"/>
      <c r="AXW137" s="10"/>
      <c r="AXX137" s="10"/>
      <c r="AXY137" s="10"/>
      <c r="AXZ137" s="10"/>
      <c r="AYA137" s="10"/>
      <c r="AYB137" s="10"/>
      <c r="AYC137" s="10"/>
      <c r="AYD137" s="10"/>
      <c r="AYE137" s="10"/>
      <c r="AYF137" s="10"/>
      <c r="AYG137" s="10"/>
      <c r="AYH137" s="10"/>
      <c r="AYI137" s="10"/>
      <c r="AYJ137" s="10"/>
      <c r="AYK137" s="10"/>
      <c r="AYL137" s="10"/>
      <c r="AYM137" s="10"/>
      <c r="AYN137" s="10"/>
      <c r="AYO137" s="10"/>
      <c r="AYP137" s="10"/>
      <c r="AYQ137" s="10"/>
      <c r="AYR137" s="10"/>
      <c r="AYS137" s="10"/>
      <c r="AYT137" s="10"/>
      <c r="AYU137" s="10"/>
      <c r="AYV137" s="10"/>
      <c r="AYW137" s="10"/>
      <c r="AYX137" s="10"/>
      <c r="AYY137" s="10"/>
      <c r="AYZ137" s="10"/>
      <c r="AZA137" s="10"/>
      <c r="AZB137" s="10"/>
      <c r="AZC137" s="10"/>
      <c r="AZD137" s="10"/>
      <c r="AZE137" s="10"/>
      <c r="AZF137" s="10"/>
      <c r="AZG137" s="10"/>
      <c r="AZH137" s="10"/>
      <c r="AZI137" s="10"/>
      <c r="AZJ137" s="10"/>
      <c r="AZK137" s="10"/>
      <c r="AZL137" s="10"/>
      <c r="AZM137" s="10"/>
      <c r="AZN137" s="10"/>
      <c r="AZO137" s="10"/>
      <c r="AZP137" s="10"/>
      <c r="AZQ137" s="10"/>
      <c r="AZR137" s="10"/>
      <c r="AZS137" s="10"/>
      <c r="AZT137" s="10"/>
      <c r="AZU137" s="10"/>
      <c r="AZV137" s="10"/>
      <c r="AZW137" s="10"/>
      <c r="AZX137" s="10"/>
      <c r="AZY137" s="10"/>
      <c r="AZZ137" s="10"/>
      <c r="BAA137" s="10"/>
      <c r="BAB137" s="10"/>
      <c r="BAC137" s="10"/>
      <c r="BAD137" s="10"/>
      <c r="BAE137" s="10"/>
      <c r="BAF137" s="10"/>
      <c r="BAG137" s="10"/>
      <c r="BAH137" s="10"/>
      <c r="BAI137" s="10"/>
      <c r="BAJ137" s="10"/>
      <c r="BAK137" s="10"/>
      <c r="BAL137" s="10"/>
      <c r="BAM137" s="10"/>
      <c r="BAN137" s="10"/>
      <c r="BAO137" s="10"/>
      <c r="BAP137" s="10"/>
      <c r="BAQ137" s="10"/>
      <c r="BAR137" s="10"/>
      <c r="BAS137" s="10"/>
      <c r="BAT137" s="10"/>
      <c r="BAU137" s="10"/>
      <c r="BAV137" s="10"/>
      <c r="BAW137" s="10"/>
      <c r="BAX137" s="10"/>
      <c r="BAY137" s="10"/>
      <c r="BAZ137" s="10"/>
      <c r="BBA137" s="10"/>
      <c r="BBB137" s="10"/>
      <c r="BBC137" s="10"/>
      <c r="BBD137" s="10"/>
      <c r="BBE137" s="10"/>
      <c r="BBF137" s="10"/>
      <c r="BBG137" s="10"/>
      <c r="BBH137" s="10"/>
      <c r="BBI137" s="10"/>
      <c r="BBJ137" s="10"/>
      <c r="BBK137" s="10"/>
      <c r="BBL137" s="10"/>
      <c r="BBM137" s="10"/>
      <c r="BBN137" s="10"/>
      <c r="BBO137" s="10"/>
      <c r="BBP137" s="10"/>
      <c r="BBQ137" s="10"/>
      <c r="BBR137" s="10"/>
      <c r="BBS137" s="10"/>
      <c r="BBT137" s="10"/>
      <c r="BBU137" s="10"/>
      <c r="BBV137" s="10"/>
      <c r="BBW137" s="10"/>
      <c r="BBX137" s="10"/>
      <c r="BBY137" s="10"/>
      <c r="BBZ137" s="10"/>
      <c r="BCA137" s="10"/>
      <c r="BCB137" s="10"/>
      <c r="BCC137" s="10"/>
      <c r="BCD137" s="10"/>
      <c r="BCE137" s="10"/>
      <c r="BCF137" s="10"/>
      <c r="BCG137" s="10"/>
      <c r="BCH137" s="10"/>
      <c r="BCI137" s="10"/>
      <c r="BCJ137" s="10"/>
      <c r="BCK137" s="10"/>
      <c r="BCL137" s="10"/>
      <c r="BCM137" s="10"/>
      <c r="BCN137" s="10"/>
      <c r="BCO137" s="10"/>
      <c r="BCP137" s="10"/>
      <c r="BCQ137" s="10"/>
      <c r="BCR137" s="10"/>
      <c r="BCS137" s="10"/>
      <c r="BCT137" s="10"/>
      <c r="BCU137" s="10"/>
      <c r="BCV137" s="10"/>
      <c r="BCW137" s="10"/>
      <c r="BCX137" s="10"/>
      <c r="BCY137" s="10"/>
      <c r="BCZ137" s="10"/>
      <c r="BDA137" s="10"/>
      <c r="BDB137" s="10"/>
      <c r="BDC137" s="10"/>
      <c r="BDD137" s="10"/>
      <c r="BDE137" s="10"/>
      <c r="BDF137" s="10"/>
      <c r="BDG137" s="10"/>
      <c r="BDH137" s="10"/>
      <c r="BDI137" s="10"/>
      <c r="BDJ137" s="10"/>
      <c r="BDK137" s="10"/>
      <c r="BDL137" s="10"/>
      <c r="BDM137" s="10"/>
      <c r="BDN137" s="10"/>
      <c r="BDO137" s="10"/>
      <c r="BDP137" s="10"/>
      <c r="BDQ137" s="10"/>
      <c r="BDR137" s="10"/>
      <c r="BDS137" s="10"/>
      <c r="BDT137" s="10"/>
      <c r="BDU137" s="10"/>
      <c r="BDV137" s="10"/>
      <c r="BDW137" s="10"/>
      <c r="BDX137" s="10"/>
      <c r="BDY137" s="10"/>
      <c r="BDZ137" s="10"/>
      <c r="BEA137" s="10"/>
      <c r="BEB137" s="10"/>
      <c r="BEC137" s="10"/>
      <c r="BED137" s="10"/>
      <c r="BEE137" s="10"/>
      <c r="BEF137" s="10"/>
      <c r="BEG137" s="10"/>
      <c r="BEH137" s="10"/>
      <c r="BEI137" s="10"/>
      <c r="BEJ137" s="10"/>
      <c r="BEK137" s="10"/>
      <c r="BEL137" s="10"/>
      <c r="BEM137" s="10"/>
      <c r="BEN137" s="10"/>
      <c r="BEO137" s="10"/>
      <c r="BEP137" s="10"/>
      <c r="BEQ137" s="10"/>
      <c r="BER137" s="10"/>
      <c r="BES137" s="10"/>
      <c r="BET137" s="10"/>
      <c r="BEU137" s="10"/>
      <c r="BEV137" s="10"/>
      <c r="BEW137" s="10"/>
      <c r="BEX137" s="10"/>
      <c r="BEY137" s="10"/>
      <c r="BEZ137" s="10"/>
      <c r="BFA137" s="10"/>
      <c r="BFB137" s="10"/>
      <c r="BFC137" s="10"/>
      <c r="BFD137" s="10"/>
      <c r="BFE137" s="10"/>
      <c r="BFF137" s="10"/>
      <c r="BFG137" s="10"/>
      <c r="BFH137" s="10"/>
      <c r="BFI137" s="10"/>
      <c r="BFJ137" s="10"/>
      <c r="BFK137" s="10"/>
      <c r="BFL137" s="10"/>
      <c r="BFM137" s="10"/>
      <c r="BFN137" s="10"/>
      <c r="BFO137" s="10"/>
      <c r="BFP137" s="10"/>
      <c r="BFQ137" s="10"/>
      <c r="BFR137" s="10"/>
      <c r="BFS137" s="10"/>
      <c r="BFT137" s="10"/>
      <c r="BFU137" s="10"/>
      <c r="BFV137" s="10"/>
      <c r="BFW137" s="10"/>
      <c r="BFX137" s="10"/>
      <c r="BFY137" s="10"/>
      <c r="BFZ137" s="10"/>
      <c r="BGA137" s="10"/>
      <c r="BGB137" s="10"/>
      <c r="BGC137" s="10"/>
      <c r="BGD137" s="10"/>
      <c r="BGE137" s="10"/>
      <c r="BGF137" s="10"/>
      <c r="BGG137" s="10"/>
      <c r="BGH137" s="10"/>
      <c r="BGI137" s="10"/>
      <c r="BGJ137" s="10"/>
      <c r="BGK137" s="10"/>
      <c r="BGL137" s="10"/>
      <c r="BGM137" s="10"/>
      <c r="BGN137" s="10"/>
      <c r="BGO137" s="10"/>
      <c r="BGP137" s="10"/>
      <c r="BGQ137" s="10"/>
      <c r="BGR137" s="10"/>
      <c r="BGS137" s="10"/>
      <c r="BGT137" s="10"/>
      <c r="BGU137" s="10"/>
      <c r="BGV137" s="10"/>
      <c r="BGW137" s="10"/>
      <c r="BGX137" s="10"/>
      <c r="BGY137" s="10"/>
      <c r="BGZ137" s="10"/>
      <c r="BHA137" s="10"/>
      <c r="BHB137" s="10"/>
      <c r="BHC137" s="10"/>
      <c r="BHD137" s="10"/>
      <c r="BHE137" s="10"/>
      <c r="BHF137" s="10"/>
      <c r="BHG137" s="10"/>
      <c r="BHH137" s="10"/>
      <c r="BHI137" s="10"/>
      <c r="BHJ137" s="10"/>
      <c r="BHK137" s="10"/>
      <c r="BHL137" s="10"/>
      <c r="BHM137" s="10"/>
    </row>
    <row r="138" spans="1:1573" s="18" customFormat="1" ht="67.5" customHeight="1" x14ac:dyDescent="0.25">
      <c r="A138" s="55"/>
      <c r="B138" s="146">
        <v>77852</v>
      </c>
      <c r="C138" s="42" t="s">
        <v>101</v>
      </c>
      <c r="D138" s="146">
        <v>1</v>
      </c>
      <c r="E138" s="40">
        <v>20</v>
      </c>
      <c r="F138" s="38">
        <v>2860</v>
      </c>
      <c r="G138" s="149">
        <f>F138*160%</f>
        <v>4576</v>
      </c>
      <c r="H138" s="8"/>
      <c r="I138" s="8"/>
      <c r="J138" s="8"/>
      <c r="K138" s="8"/>
      <c r="L138" s="8"/>
      <c r="M138" s="8"/>
      <c r="N138" s="8"/>
      <c r="O138" s="8"/>
      <c r="P138" s="8"/>
      <c r="Q138" s="8"/>
      <c r="R138" s="8"/>
      <c r="S138" s="8"/>
      <c r="T138" s="8"/>
      <c r="U138" s="8"/>
      <c r="V138" s="8"/>
      <c r="W138" s="8"/>
      <c r="X138" s="8"/>
      <c r="Y138" s="8"/>
      <c r="Z138" s="8"/>
      <c r="AA138" s="8"/>
      <c r="AB138" s="9"/>
      <c r="AC138" s="9"/>
      <c r="AD138" s="9"/>
      <c r="AE138" s="9"/>
      <c r="AF138" s="9"/>
      <c r="AG138" s="9"/>
      <c r="AH138" s="9"/>
      <c r="AI138" s="9"/>
      <c r="AJ138" s="9"/>
      <c r="AK138" s="9"/>
      <c r="AL138" s="9"/>
      <c r="AM138" s="9"/>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10"/>
      <c r="LY138" s="10"/>
      <c r="LZ138" s="10"/>
      <c r="MA138" s="10"/>
      <c r="MB138" s="10"/>
      <c r="MC138" s="10"/>
      <c r="MD138" s="10"/>
      <c r="ME138" s="10"/>
      <c r="MF138" s="10"/>
      <c r="MG138" s="10"/>
      <c r="MH138" s="10"/>
      <c r="MI138" s="10"/>
      <c r="MJ138" s="10"/>
      <c r="MK138" s="10"/>
      <c r="ML138" s="10"/>
      <c r="MM138" s="10"/>
      <c r="MN138" s="10"/>
      <c r="MO138" s="10"/>
      <c r="MP138" s="10"/>
      <c r="MQ138" s="10"/>
      <c r="MR138" s="10"/>
      <c r="MS138" s="10"/>
      <c r="MT138" s="10"/>
      <c r="MU138" s="10"/>
      <c r="MV138" s="10"/>
      <c r="MW138" s="10"/>
      <c r="MX138" s="10"/>
      <c r="MY138" s="10"/>
      <c r="MZ138" s="10"/>
      <c r="NA138" s="10"/>
      <c r="NB138" s="10"/>
      <c r="NC138" s="10"/>
      <c r="ND138" s="10"/>
      <c r="NE138" s="10"/>
      <c r="NF138" s="10"/>
      <c r="NG138" s="10"/>
      <c r="NH138" s="10"/>
      <c r="NI138" s="10"/>
      <c r="NJ138" s="10"/>
      <c r="NK138" s="10"/>
      <c r="NL138" s="10"/>
      <c r="NM138" s="10"/>
      <c r="NN138" s="10"/>
      <c r="NO138" s="10"/>
      <c r="NP138" s="10"/>
      <c r="NQ138" s="10"/>
      <c r="NR138" s="10"/>
      <c r="NS138" s="10"/>
      <c r="NT138" s="10"/>
      <c r="NU138" s="10"/>
      <c r="NV138" s="10"/>
      <c r="NW138" s="10"/>
      <c r="NX138" s="10"/>
      <c r="NY138" s="10"/>
      <c r="NZ138" s="10"/>
      <c r="OA138" s="10"/>
      <c r="OB138" s="10"/>
      <c r="OC138" s="10"/>
      <c r="OD138" s="10"/>
      <c r="OE138" s="10"/>
      <c r="OF138" s="10"/>
      <c r="OG138" s="10"/>
      <c r="OH138" s="10"/>
      <c r="OI138" s="10"/>
      <c r="OJ138" s="10"/>
      <c r="OK138" s="10"/>
      <c r="OL138" s="10"/>
      <c r="OM138" s="10"/>
      <c r="ON138" s="10"/>
      <c r="OO138" s="10"/>
      <c r="OP138" s="10"/>
      <c r="OQ138" s="10"/>
      <c r="OR138" s="10"/>
      <c r="OS138" s="10"/>
      <c r="OT138" s="10"/>
      <c r="OU138" s="10"/>
      <c r="OV138" s="10"/>
      <c r="OW138" s="10"/>
      <c r="OX138" s="10"/>
      <c r="OY138" s="10"/>
      <c r="OZ138" s="10"/>
      <c r="PA138" s="10"/>
      <c r="PB138" s="10"/>
      <c r="PC138" s="10"/>
      <c r="PD138" s="10"/>
      <c r="PE138" s="10"/>
      <c r="PF138" s="10"/>
      <c r="PG138" s="10"/>
      <c r="PH138" s="10"/>
      <c r="PI138" s="10"/>
      <c r="PJ138" s="10"/>
      <c r="PK138" s="10"/>
      <c r="PL138" s="10"/>
      <c r="PM138" s="10"/>
      <c r="PN138" s="10"/>
      <c r="PO138" s="10"/>
      <c r="PP138" s="10"/>
      <c r="PQ138" s="10"/>
      <c r="PR138" s="10"/>
      <c r="PS138" s="10"/>
      <c r="PT138" s="10"/>
      <c r="PU138" s="10"/>
      <c r="PV138" s="10"/>
      <c r="PW138" s="10"/>
      <c r="PX138" s="10"/>
      <c r="PY138" s="10"/>
      <c r="PZ138" s="10"/>
      <c r="QA138" s="10"/>
      <c r="QB138" s="10"/>
      <c r="QC138" s="10"/>
      <c r="QD138" s="10"/>
      <c r="QE138" s="10"/>
      <c r="QF138" s="10"/>
      <c r="QG138" s="10"/>
      <c r="QH138" s="10"/>
      <c r="QI138" s="10"/>
      <c r="QJ138" s="10"/>
      <c r="QK138" s="10"/>
      <c r="QL138" s="10"/>
      <c r="QM138" s="10"/>
      <c r="QN138" s="10"/>
      <c r="QO138" s="10"/>
      <c r="QP138" s="10"/>
      <c r="QQ138" s="10"/>
      <c r="QR138" s="10"/>
      <c r="QS138" s="10"/>
      <c r="QT138" s="10"/>
      <c r="QU138" s="10"/>
      <c r="QV138" s="10"/>
      <c r="QW138" s="10"/>
      <c r="QX138" s="10"/>
      <c r="QY138" s="10"/>
      <c r="QZ138" s="10"/>
      <c r="RA138" s="10"/>
      <c r="RB138" s="10"/>
      <c r="RC138" s="10"/>
      <c r="RD138" s="10"/>
      <c r="RE138" s="10"/>
      <c r="RF138" s="10"/>
      <c r="RG138" s="10"/>
      <c r="RH138" s="10"/>
      <c r="RI138" s="10"/>
      <c r="RJ138" s="10"/>
      <c r="RK138" s="10"/>
      <c r="RL138" s="10"/>
      <c r="RM138" s="10"/>
      <c r="RN138" s="10"/>
      <c r="RO138" s="10"/>
      <c r="RP138" s="10"/>
      <c r="RQ138" s="10"/>
      <c r="RR138" s="10"/>
      <c r="RS138" s="10"/>
      <c r="RT138" s="10"/>
      <c r="RU138" s="10"/>
      <c r="RV138" s="10"/>
      <c r="RW138" s="10"/>
      <c r="RX138" s="10"/>
      <c r="RY138" s="10"/>
      <c r="RZ138" s="10"/>
      <c r="SA138" s="10"/>
      <c r="SB138" s="10"/>
      <c r="SC138" s="10"/>
      <c r="SD138" s="10"/>
      <c r="SE138" s="10"/>
      <c r="SF138" s="10"/>
      <c r="SG138" s="10"/>
      <c r="SH138" s="10"/>
      <c r="SI138" s="10"/>
      <c r="SJ138" s="10"/>
      <c r="SK138" s="10"/>
      <c r="SL138" s="10"/>
      <c r="SM138" s="10"/>
      <c r="SN138" s="10"/>
      <c r="SO138" s="10"/>
      <c r="SP138" s="10"/>
      <c r="SQ138" s="10"/>
      <c r="SR138" s="10"/>
      <c r="SS138" s="10"/>
      <c r="ST138" s="10"/>
      <c r="SU138" s="10"/>
      <c r="SV138" s="10"/>
      <c r="SW138" s="10"/>
      <c r="SX138" s="10"/>
      <c r="SY138" s="10"/>
      <c r="SZ138" s="10"/>
      <c r="TA138" s="10"/>
      <c r="TB138" s="10"/>
      <c r="TC138" s="10"/>
      <c r="TD138" s="10"/>
      <c r="TE138" s="10"/>
      <c r="TF138" s="10"/>
      <c r="TG138" s="10"/>
      <c r="TH138" s="10"/>
      <c r="TI138" s="10"/>
      <c r="TJ138" s="10"/>
      <c r="TK138" s="10"/>
      <c r="TL138" s="10"/>
      <c r="TM138" s="10"/>
      <c r="TN138" s="10"/>
      <c r="TO138" s="10"/>
      <c r="TP138" s="10"/>
      <c r="TQ138" s="10"/>
      <c r="TR138" s="10"/>
      <c r="TS138" s="10"/>
      <c r="TT138" s="10"/>
      <c r="TU138" s="10"/>
      <c r="TV138" s="10"/>
      <c r="TW138" s="10"/>
      <c r="TX138" s="10"/>
      <c r="TY138" s="10"/>
      <c r="TZ138" s="10"/>
      <c r="UA138" s="10"/>
      <c r="UB138" s="10"/>
      <c r="UC138" s="10"/>
      <c r="UD138" s="10"/>
      <c r="UE138" s="10"/>
      <c r="UF138" s="10"/>
      <c r="UG138" s="10"/>
      <c r="UH138" s="10"/>
      <c r="UI138" s="10"/>
      <c r="UJ138" s="10"/>
      <c r="UK138" s="10"/>
      <c r="UL138" s="10"/>
      <c r="UM138" s="10"/>
      <c r="UN138" s="10"/>
      <c r="UO138" s="10"/>
      <c r="UP138" s="10"/>
      <c r="UQ138" s="10"/>
      <c r="UR138" s="10"/>
      <c r="US138" s="10"/>
      <c r="UT138" s="10"/>
      <c r="UU138" s="10"/>
      <c r="UV138" s="10"/>
      <c r="UW138" s="10"/>
      <c r="UX138" s="10"/>
      <c r="UY138" s="10"/>
      <c r="UZ138" s="10"/>
      <c r="VA138" s="10"/>
      <c r="VB138" s="10"/>
      <c r="VC138" s="10"/>
      <c r="VD138" s="10"/>
      <c r="VE138" s="10"/>
      <c r="VF138" s="10"/>
      <c r="VG138" s="10"/>
      <c r="VH138" s="10"/>
      <c r="VI138" s="10"/>
      <c r="VJ138" s="10"/>
      <c r="VK138" s="10"/>
      <c r="VL138" s="10"/>
      <c r="VM138" s="10"/>
      <c r="VN138" s="10"/>
      <c r="VO138" s="10"/>
      <c r="VP138" s="10"/>
      <c r="VQ138" s="10"/>
      <c r="VR138" s="10"/>
      <c r="VS138" s="10"/>
      <c r="VT138" s="10"/>
      <c r="VU138" s="10"/>
      <c r="VV138" s="10"/>
      <c r="VW138" s="10"/>
      <c r="VX138" s="10"/>
      <c r="VY138" s="10"/>
      <c r="VZ138" s="10"/>
      <c r="WA138" s="10"/>
      <c r="WB138" s="10"/>
      <c r="WC138" s="10"/>
      <c r="WD138" s="10"/>
      <c r="WE138" s="10"/>
      <c r="WF138" s="10"/>
      <c r="WG138" s="10"/>
      <c r="WH138" s="10"/>
      <c r="WI138" s="10"/>
      <c r="WJ138" s="10"/>
      <c r="WK138" s="10"/>
      <c r="WL138" s="10"/>
      <c r="WM138" s="10"/>
      <c r="WN138" s="10"/>
      <c r="WO138" s="10"/>
      <c r="WP138" s="10"/>
      <c r="WQ138" s="10"/>
      <c r="WR138" s="10"/>
      <c r="WS138" s="10"/>
      <c r="WT138" s="10"/>
      <c r="WU138" s="10"/>
      <c r="WV138" s="10"/>
      <c r="WW138" s="10"/>
      <c r="WX138" s="10"/>
      <c r="WY138" s="10"/>
      <c r="WZ138" s="10"/>
      <c r="XA138" s="10"/>
      <c r="XB138" s="10"/>
      <c r="XC138" s="10"/>
      <c r="XD138" s="10"/>
      <c r="XE138" s="10"/>
      <c r="XF138" s="10"/>
      <c r="XG138" s="10"/>
      <c r="XH138" s="10"/>
      <c r="XI138" s="10"/>
      <c r="XJ138" s="10"/>
      <c r="XK138" s="10"/>
      <c r="XL138" s="10"/>
      <c r="XM138" s="10"/>
      <c r="XN138" s="10"/>
      <c r="XO138" s="10"/>
      <c r="XP138" s="10"/>
      <c r="XQ138" s="10"/>
      <c r="XR138" s="10"/>
      <c r="XS138" s="10"/>
      <c r="XT138" s="10"/>
      <c r="XU138" s="10"/>
      <c r="XV138" s="10"/>
      <c r="XW138" s="10"/>
      <c r="XX138" s="10"/>
      <c r="XY138" s="10"/>
      <c r="XZ138" s="10"/>
      <c r="YA138" s="10"/>
      <c r="YB138" s="10"/>
      <c r="YC138" s="10"/>
      <c r="YD138" s="10"/>
      <c r="YE138" s="10"/>
      <c r="YF138" s="10"/>
      <c r="YG138" s="10"/>
      <c r="YH138" s="10"/>
      <c r="YI138" s="10"/>
      <c r="YJ138" s="10"/>
      <c r="YK138" s="10"/>
      <c r="YL138" s="10"/>
      <c r="YM138" s="10"/>
      <c r="YN138" s="10"/>
      <c r="YO138" s="10"/>
      <c r="YP138" s="10"/>
      <c r="YQ138" s="10"/>
      <c r="YR138" s="10"/>
      <c r="YS138" s="10"/>
      <c r="YT138" s="10"/>
      <c r="YU138" s="10"/>
      <c r="YV138" s="10"/>
      <c r="YW138" s="10"/>
      <c r="YX138" s="10"/>
      <c r="YY138" s="10"/>
      <c r="YZ138" s="10"/>
      <c r="ZA138" s="10"/>
      <c r="ZB138" s="10"/>
      <c r="ZC138" s="10"/>
      <c r="ZD138" s="10"/>
      <c r="ZE138" s="10"/>
      <c r="ZF138" s="10"/>
      <c r="ZG138" s="10"/>
      <c r="ZH138" s="10"/>
      <c r="ZI138" s="10"/>
      <c r="ZJ138" s="10"/>
      <c r="ZK138" s="10"/>
      <c r="ZL138" s="10"/>
      <c r="ZM138" s="10"/>
      <c r="ZN138" s="10"/>
      <c r="ZO138" s="10"/>
      <c r="ZP138" s="10"/>
      <c r="ZQ138" s="10"/>
      <c r="ZR138" s="10"/>
      <c r="ZS138" s="10"/>
      <c r="ZT138" s="10"/>
      <c r="ZU138" s="10"/>
      <c r="ZV138" s="10"/>
      <c r="ZW138" s="10"/>
      <c r="ZX138" s="10"/>
      <c r="ZY138" s="10"/>
      <c r="ZZ138" s="10"/>
      <c r="AAA138" s="10"/>
      <c r="AAB138" s="10"/>
      <c r="AAC138" s="10"/>
      <c r="AAD138" s="10"/>
      <c r="AAE138" s="10"/>
      <c r="AAF138" s="10"/>
      <c r="AAG138" s="10"/>
      <c r="AAH138" s="10"/>
      <c r="AAI138" s="10"/>
      <c r="AAJ138" s="10"/>
      <c r="AAK138" s="10"/>
      <c r="AAL138" s="10"/>
      <c r="AAM138" s="10"/>
      <c r="AAN138" s="10"/>
      <c r="AAO138" s="10"/>
      <c r="AAP138" s="10"/>
      <c r="AAQ138" s="10"/>
      <c r="AAR138" s="10"/>
      <c r="AAS138" s="10"/>
      <c r="AAT138" s="10"/>
      <c r="AAU138" s="10"/>
      <c r="AAV138" s="10"/>
      <c r="AAW138" s="10"/>
      <c r="AAX138" s="10"/>
      <c r="AAY138" s="10"/>
      <c r="AAZ138" s="10"/>
      <c r="ABA138" s="10"/>
      <c r="ABB138" s="10"/>
      <c r="ABC138" s="10"/>
      <c r="ABD138" s="10"/>
      <c r="ABE138" s="10"/>
      <c r="ABF138" s="10"/>
      <c r="ABG138" s="10"/>
      <c r="ABH138" s="10"/>
      <c r="ABI138" s="10"/>
      <c r="ABJ138" s="10"/>
      <c r="ABK138" s="10"/>
      <c r="ABL138" s="10"/>
      <c r="ABM138" s="10"/>
      <c r="ABN138" s="10"/>
      <c r="ABO138" s="10"/>
      <c r="ABP138" s="10"/>
      <c r="ABQ138" s="10"/>
      <c r="ABR138" s="10"/>
      <c r="ABS138" s="10"/>
      <c r="ABT138" s="10"/>
      <c r="ABU138" s="10"/>
      <c r="ABV138" s="10"/>
      <c r="ABW138" s="10"/>
      <c r="ABX138" s="10"/>
      <c r="ABY138" s="10"/>
      <c r="ABZ138" s="10"/>
      <c r="ACA138" s="10"/>
      <c r="ACB138" s="10"/>
      <c r="ACC138" s="10"/>
      <c r="ACD138" s="10"/>
      <c r="ACE138" s="10"/>
      <c r="ACF138" s="10"/>
      <c r="ACG138" s="10"/>
      <c r="ACH138" s="10"/>
      <c r="ACI138" s="10"/>
      <c r="ACJ138" s="10"/>
      <c r="ACK138" s="10"/>
      <c r="ACL138" s="10"/>
      <c r="ACM138" s="10"/>
      <c r="ACN138" s="10"/>
      <c r="ACO138" s="10"/>
      <c r="ACP138" s="10"/>
      <c r="ACQ138" s="10"/>
      <c r="ACR138" s="10"/>
      <c r="ACS138" s="10"/>
      <c r="ACT138" s="10"/>
      <c r="ACU138" s="10"/>
      <c r="ACV138" s="10"/>
      <c r="ACW138" s="10"/>
      <c r="ACX138" s="10"/>
      <c r="ACY138" s="10"/>
      <c r="ACZ138" s="10"/>
      <c r="ADA138" s="10"/>
      <c r="ADB138" s="10"/>
      <c r="ADC138" s="10"/>
      <c r="ADD138" s="10"/>
      <c r="ADE138" s="10"/>
      <c r="ADF138" s="10"/>
      <c r="ADG138" s="10"/>
      <c r="ADH138" s="10"/>
      <c r="ADI138" s="10"/>
      <c r="ADJ138" s="10"/>
      <c r="ADK138" s="10"/>
      <c r="ADL138" s="10"/>
      <c r="ADM138" s="10"/>
      <c r="ADN138" s="10"/>
      <c r="ADO138" s="10"/>
      <c r="ADP138" s="10"/>
      <c r="ADQ138" s="10"/>
      <c r="ADR138" s="10"/>
      <c r="ADS138" s="10"/>
      <c r="ADT138" s="10"/>
      <c r="ADU138" s="10"/>
      <c r="ADV138" s="10"/>
      <c r="ADW138" s="10"/>
      <c r="ADX138" s="10"/>
      <c r="ADY138" s="10"/>
      <c r="ADZ138" s="10"/>
      <c r="AEA138" s="10"/>
      <c r="AEB138" s="10"/>
      <c r="AEC138" s="10"/>
      <c r="AED138" s="10"/>
      <c r="AEE138" s="10"/>
      <c r="AEF138" s="10"/>
      <c r="AEG138" s="10"/>
      <c r="AEH138" s="10"/>
      <c r="AEI138" s="10"/>
      <c r="AEJ138" s="10"/>
      <c r="AEK138" s="10"/>
      <c r="AEL138" s="10"/>
      <c r="AEM138" s="10"/>
      <c r="AEN138" s="10"/>
      <c r="AEO138" s="10"/>
      <c r="AEP138" s="10"/>
      <c r="AEQ138" s="10"/>
      <c r="AER138" s="10"/>
      <c r="AES138" s="10"/>
      <c r="AET138" s="10"/>
      <c r="AEU138" s="10"/>
      <c r="AEV138" s="10"/>
      <c r="AEW138" s="10"/>
      <c r="AEX138" s="10"/>
      <c r="AEY138" s="10"/>
      <c r="AEZ138" s="10"/>
      <c r="AFA138" s="10"/>
      <c r="AFB138" s="10"/>
      <c r="AFC138" s="10"/>
      <c r="AFD138" s="10"/>
      <c r="AFE138" s="10"/>
      <c r="AFF138" s="10"/>
      <c r="AFG138" s="10"/>
      <c r="AFH138" s="10"/>
      <c r="AFI138" s="10"/>
      <c r="AFJ138" s="10"/>
      <c r="AFK138" s="10"/>
      <c r="AFL138" s="10"/>
      <c r="AFM138" s="10"/>
      <c r="AFN138" s="10"/>
      <c r="AFO138" s="10"/>
      <c r="AFP138" s="10"/>
      <c r="AFQ138" s="10"/>
      <c r="AFR138" s="10"/>
      <c r="AFS138" s="10"/>
      <c r="AFT138" s="10"/>
      <c r="AFU138" s="10"/>
      <c r="AFV138" s="10"/>
      <c r="AFW138" s="10"/>
      <c r="AFX138" s="10"/>
      <c r="AFY138" s="10"/>
      <c r="AFZ138" s="10"/>
      <c r="AGA138" s="10"/>
      <c r="AGB138" s="10"/>
      <c r="AGC138" s="10"/>
      <c r="AGD138" s="10"/>
      <c r="AGE138" s="10"/>
      <c r="AGF138" s="10"/>
      <c r="AGG138" s="10"/>
      <c r="AGH138" s="10"/>
      <c r="AGI138" s="10"/>
      <c r="AGJ138" s="10"/>
      <c r="AGK138" s="10"/>
      <c r="AGL138" s="10"/>
      <c r="AGM138" s="10"/>
      <c r="AGN138" s="10"/>
      <c r="AGO138" s="10"/>
      <c r="AGP138" s="10"/>
      <c r="AGQ138" s="10"/>
      <c r="AGR138" s="10"/>
      <c r="AGS138" s="10"/>
      <c r="AGT138" s="10"/>
      <c r="AGU138" s="10"/>
      <c r="AGV138" s="10"/>
      <c r="AGW138" s="10"/>
      <c r="AGX138" s="10"/>
      <c r="AGY138" s="10"/>
      <c r="AGZ138" s="10"/>
      <c r="AHA138" s="10"/>
      <c r="AHB138" s="10"/>
      <c r="AHC138" s="10"/>
      <c r="AHD138" s="10"/>
      <c r="AHE138" s="10"/>
      <c r="AHF138" s="10"/>
      <c r="AHG138" s="10"/>
      <c r="AHH138" s="10"/>
      <c r="AHI138" s="10"/>
      <c r="AHJ138" s="10"/>
      <c r="AHK138" s="10"/>
      <c r="AHL138" s="10"/>
      <c r="AHM138" s="10"/>
      <c r="AHN138" s="10"/>
      <c r="AHO138" s="10"/>
      <c r="AHP138" s="10"/>
      <c r="AHQ138" s="10"/>
      <c r="AHR138" s="10"/>
      <c r="AHS138" s="10"/>
      <c r="AHT138" s="10"/>
      <c r="AHU138" s="10"/>
      <c r="AHV138" s="10"/>
      <c r="AHW138" s="10"/>
      <c r="AHX138" s="10"/>
      <c r="AHY138" s="10"/>
      <c r="AHZ138" s="10"/>
      <c r="AIA138" s="10"/>
      <c r="AIB138" s="10"/>
      <c r="AIC138" s="10"/>
      <c r="AID138" s="10"/>
      <c r="AIE138" s="10"/>
      <c r="AIF138" s="10"/>
      <c r="AIG138" s="10"/>
      <c r="AIH138" s="10"/>
      <c r="AII138" s="10"/>
      <c r="AIJ138" s="10"/>
      <c r="AIK138" s="10"/>
      <c r="AIL138" s="10"/>
      <c r="AIM138" s="10"/>
      <c r="AIN138" s="10"/>
      <c r="AIO138" s="10"/>
      <c r="AIP138" s="10"/>
      <c r="AIQ138" s="10"/>
      <c r="AIR138" s="10"/>
      <c r="AIS138" s="10"/>
      <c r="AIT138" s="10"/>
      <c r="AIU138" s="10"/>
      <c r="AIV138" s="10"/>
      <c r="AIW138" s="10"/>
      <c r="AIX138" s="10"/>
      <c r="AIY138" s="10"/>
      <c r="AIZ138" s="10"/>
      <c r="AJA138" s="10"/>
      <c r="AJB138" s="10"/>
      <c r="AJC138" s="10"/>
      <c r="AJD138" s="10"/>
      <c r="AJE138" s="10"/>
      <c r="AJF138" s="10"/>
      <c r="AJG138" s="10"/>
      <c r="AJH138" s="10"/>
      <c r="AJI138" s="10"/>
      <c r="AJJ138" s="10"/>
      <c r="AJK138" s="10"/>
      <c r="AJL138" s="10"/>
      <c r="AJM138" s="10"/>
      <c r="AJN138" s="10"/>
      <c r="AJO138" s="10"/>
      <c r="AJP138" s="10"/>
      <c r="AJQ138" s="10"/>
      <c r="AJR138" s="10"/>
      <c r="AJS138" s="10"/>
      <c r="AJT138" s="10"/>
      <c r="AJU138" s="10"/>
      <c r="AJV138" s="10"/>
      <c r="AJW138" s="10"/>
      <c r="AJX138" s="10"/>
      <c r="AJY138" s="10"/>
      <c r="AJZ138" s="10"/>
      <c r="AKA138" s="10"/>
      <c r="AKB138" s="10"/>
      <c r="AKC138" s="10"/>
      <c r="AKD138" s="10"/>
      <c r="AKE138" s="10"/>
      <c r="AKF138" s="10"/>
      <c r="AKG138" s="10"/>
      <c r="AKH138" s="10"/>
      <c r="AKI138" s="10"/>
      <c r="AKJ138" s="10"/>
      <c r="AKK138" s="10"/>
      <c r="AKL138" s="10"/>
      <c r="AKM138" s="10"/>
      <c r="AKN138" s="10"/>
      <c r="AKO138" s="10"/>
      <c r="AKP138" s="10"/>
      <c r="AKQ138" s="10"/>
      <c r="AKR138" s="10"/>
      <c r="AKS138" s="10"/>
      <c r="AKT138" s="10"/>
      <c r="AKU138" s="10"/>
      <c r="AKV138" s="10"/>
      <c r="AKW138" s="10"/>
      <c r="AKX138" s="10"/>
      <c r="AKY138" s="10"/>
      <c r="AKZ138" s="10"/>
      <c r="ALA138" s="10"/>
      <c r="ALB138" s="10"/>
      <c r="ALC138" s="10"/>
      <c r="ALD138" s="10"/>
      <c r="ALE138" s="10"/>
      <c r="ALF138" s="10"/>
      <c r="ALG138" s="10"/>
      <c r="ALH138" s="10"/>
      <c r="ALI138" s="10"/>
      <c r="ALJ138" s="10"/>
      <c r="ALK138" s="10"/>
      <c r="ALL138" s="10"/>
      <c r="ALM138" s="10"/>
      <c r="ALN138" s="10"/>
      <c r="ALO138" s="10"/>
      <c r="ALP138" s="10"/>
      <c r="ALQ138" s="10"/>
      <c r="ALR138" s="10"/>
      <c r="ALS138" s="10"/>
      <c r="ALT138" s="10"/>
      <c r="ALU138" s="10"/>
      <c r="ALV138" s="10"/>
      <c r="ALW138" s="10"/>
      <c r="ALX138" s="10"/>
      <c r="ALY138" s="10"/>
      <c r="ALZ138" s="10"/>
      <c r="AMA138" s="10"/>
      <c r="AMB138" s="10"/>
      <c r="AMC138" s="10"/>
      <c r="AMD138" s="10"/>
      <c r="AME138" s="10"/>
      <c r="AMF138" s="10"/>
      <c r="AMG138" s="10"/>
      <c r="AMH138" s="10"/>
      <c r="AMI138" s="10"/>
      <c r="AMJ138" s="10"/>
      <c r="AMK138" s="10"/>
      <c r="AML138" s="10"/>
      <c r="AMM138" s="10"/>
      <c r="AMN138" s="10"/>
      <c r="AMO138" s="10"/>
      <c r="AMP138" s="10"/>
      <c r="AMQ138" s="10"/>
      <c r="AMR138" s="10"/>
      <c r="AMS138" s="10"/>
      <c r="AMT138" s="10"/>
      <c r="AMU138" s="10"/>
      <c r="AMV138" s="10"/>
      <c r="AMW138" s="10"/>
      <c r="AMX138" s="10"/>
      <c r="AMY138" s="10"/>
      <c r="AMZ138" s="10"/>
      <c r="ANA138" s="10"/>
      <c r="ANB138" s="10"/>
      <c r="ANC138" s="10"/>
      <c r="AND138" s="10"/>
      <c r="ANE138" s="10"/>
      <c r="ANF138" s="10"/>
      <c r="ANG138" s="10"/>
      <c r="ANH138" s="10"/>
      <c r="ANI138" s="10"/>
      <c r="ANJ138" s="10"/>
      <c r="ANK138" s="10"/>
      <c r="ANL138" s="10"/>
      <c r="ANM138" s="10"/>
      <c r="ANN138" s="10"/>
      <c r="ANO138" s="10"/>
      <c r="ANP138" s="10"/>
      <c r="ANQ138" s="10"/>
      <c r="ANR138" s="10"/>
      <c r="ANS138" s="10"/>
      <c r="ANT138" s="10"/>
      <c r="ANU138" s="10"/>
      <c r="ANV138" s="10"/>
      <c r="ANW138" s="10"/>
      <c r="ANX138" s="10"/>
      <c r="ANY138" s="10"/>
      <c r="ANZ138" s="10"/>
      <c r="AOA138" s="10"/>
      <c r="AOB138" s="10"/>
      <c r="AOC138" s="10"/>
      <c r="AOD138" s="10"/>
      <c r="AOE138" s="10"/>
      <c r="AOF138" s="10"/>
      <c r="AOG138" s="10"/>
      <c r="AOH138" s="10"/>
      <c r="AOI138" s="10"/>
      <c r="AOJ138" s="10"/>
      <c r="AOK138" s="10"/>
      <c r="AOL138" s="10"/>
      <c r="AOM138" s="10"/>
      <c r="AON138" s="10"/>
      <c r="AOO138" s="10"/>
      <c r="AOP138" s="10"/>
      <c r="AOQ138" s="10"/>
      <c r="AOR138" s="10"/>
      <c r="AOS138" s="10"/>
      <c r="AOT138" s="10"/>
      <c r="AOU138" s="10"/>
      <c r="AOV138" s="10"/>
      <c r="AOW138" s="10"/>
      <c r="AOX138" s="10"/>
      <c r="AOY138" s="10"/>
      <c r="AOZ138" s="10"/>
      <c r="APA138" s="10"/>
      <c r="APB138" s="10"/>
      <c r="APC138" s="10"/>
      <c r="APD138" s="10"/>
      <c r="APE138" s="10"/>
      <c r="APF138" s="10"/>
      <c r="APG138" s="10"/>
      <c r="APH138" s="10"/>
      <c r="API138" s="10"/>
      <c r="APJ138" s="10"/>
      <c r="APK138" s="10"/>
      <c r="APL138" s="10"/>
      <c r="APM138" s="10"/>
      <c r="APN138" s="10"/>
      <c r="APO138" s="10"/>
      <c r="APP138" s="10"/>
      <c r="APQ138" s="10"/>
      <c r="APR138" s="10"/>
      <c r="APS138" s="10"/>
      <c r="APT138" s="10"/>
      <c r="APU138" s="10"/>
      <c r="APV138" s="10"/>
      <c r="APW138" s="10"/>
      <c r="APX138" s="10"/>
      <c r="APY138" s="10"/>
      <c r="APZ138" s="10"/>
      <c r="AQA138" s="10"/>
      <c r="AQB138" s="10"/>
      <c r="AQC138" s="10"/>
      <c r="AQD138" s="10"/>
      <c r="AQE138" s="10"/>
      <c r="AQF138" s="10"/>
      <c r="AQG138" s="10"/>
      <c r="AQH138" s="10"/>
      <c r="AQI138" s="10"/>
      <c r="AQJ138" s="10"/>
      <c r="AQK138" s="10"/>
      <c r="AQL138" s="10"/>
      <c r="AQM138" s="10"/>
      <c r="AQN138" s="10"/>
      <c r="AQO138" s="10"/>
      <c r="AQP138" s="10"/>
      <c r="AQQ138" s="10"/>
      <c r="AQR138" s="10"/>
      <c r="AQS138" s="10"/>
      <c r="AQT138" s="10"/>
      <c r="AQU138" s="10"/>
      <c r="AQV138" s="10"/>
      <c r="AQW138" s="10"/>
      <c r="AQX138" s="10"/>
      <c r="AQY138" s="10"/>
      <c r="AQZ138" s="10"/>
      <c r="ARA138" s="10"/>
      <c r="ARB138" s="10"/>
      <c r="ARC138" s="10"/>
      <c r="ARD138" s="10"/>
      <c r="ARE138" s="10"/>
      <c r="ARF138" s="10"/>
      <c r="ARG138" s="10"/>
      <c r="ARH138" s="10"/>
      <c r="ARI138" s="10"/>
      <c r="ARJ138" s="10"/>
      <c r="ARK138" s="10"/>
      <c r="ARL138" s="10"/>
      <c r="ARM138" s="10"/>
      <c r="ARN138" s="10"/>
      <c r="ARO138" s="10"/>
      <c r="ARP138" s="10"/>
      <c r="ARQ138" s="10"/>
      <c r="ARR138" s="10"/>
      <c r="ARS138" s="10"/>
      <c r="ART138" s="10"/>
      <c r="ARU138" s="10"/>
      <c r="ARV138" s="10"/>
      <c r="ARW138" s="10"/>
      <c r="ARX138" s="10"/>
      <c r="ARY138" s="10"/>
      <c r="ARZ138" s="10"/>
      <c r="ASA138" s="10"/>
      <c r="ASB138" s="10"/>
      <c r="ASC138" s="10"/>
      <c r="ASD138" s="10"/>
      <c r="ASE138" s="10"/>
      <c r="ASF138" s="10"/>
      <c r="ASG138" s="10"/>
      <c r="ASH138" s="10"/>
      <c r="ASI138" s="10"/>
      <c r="ASJ138" s="10"/>
      <c r="ASK138" s="10"/>
      <c r="ASL138" s="10"/>
      <c r="ASM138" s="10"/>
      <c r="ASN138" s="10"/>
      <c r="ASO138" s="10"/>
      <c r="ASP138" s="10"/>
      <c r="ASQ138" s="10"/>
      <c r="ASR138" s="10"/>
      <c r="ASS138" s="10"/>
      <c r="AST138" s="10"/>
      <c r="ASU138" s="10"/>
      <c r="ASV138" s="10"/>
      <c r="ASW138" s="10"/>
      <c r="ASX138" s="10"/>
      <c r="ASY138" s="10"/>
      <c r="ASZ138" s="10"/>
      <c r="ATA138" s="10"/>
      <c r="ATB138" s="10"/>
      <c r="ATC138" s="10"/>
      <c r="ATD138" s="10"/>
      <c r="ATE138" s="10"/>
      <c r="ATF138" s="10"/>
      <c r="ATG138" s="10"/>
      <c r="ATH138" s="10"/>
      <c r="ATI138" s="10"/>
      <c r="ATJ138" s="10"/>
      <c r="ATK138" s="10"/>
      <c r="ATL138" s="10"/>
      <c r="ATM138" s="10"/>
      <c r="ATN138" s="10"/>
      <c r="ATO138" s="10"/>
      <c r="ATP138" s="10"/>
      <c r="ATQ138" s="10"/>
      <c r="ATR138" s="10"/>
      <c r="ATS138" s="10"/>
      <c r="ATT138" s="10"/>
      <c r="ATU138" s="10"/>
      <c r="ATV138" s="10"/>
      <c r="ATW138" s="10"/>
      <c r="ATX138" s="10"/>
      <c r="ATY138" s="10"/>
      <c r="ATZ138" s="10"/>
      <c r="AUA138" s="10"/>
      <c r="AUB138" s="10"/>
      <c r="AUC138" s="10"/>
      <c r="AUD138" s="10"/>
      <c r="AUE138" s="10"/>
      <c r="AUF138" s="10"/>
      <c r="AUG138" s="10"/>
      <c r="AUH138" s="10"/>
      <c r="AUI138" s="10"/>
      <c r="AUJ138" s="10"/>
      <c r="AUK138" s="10"/>
      <c r="AUL138" s="10"/>
      <c r="AUM138" s="10"/>
      <c r="AUN138" s="10"/>
      <c r="AUO138" s="10"/>
      <c r="AUP138" s="10"/>
      <c r="AUQ138" s="10"/>
      <c r="AUR138" s="10"/>
      <c r="AUS138" s="10"/>
      <c r="AUT138" s="10"/>
      <c r="AUU138" s="10"/>
      <c r="AUV138" s="10"/>
      <c r="AUW138" s="10"/>
      <c r="AUX138" s="10"/>
      <c r="AUY138" s="10"/>
      <c r="AUZ138" s="10"/>
      <c r="AVA138" s="10"/>
      <c r="AVB138" s="10"/>
      <c r="AVC138" s="10"/>
      <c r="AVD138" s="10"/>
      <c r="AVE138" s="10"/>
      <c r="AVF138" s="10"/>
      <c r="AVG138" s="10"/>
      <c r="AVH138" s="10"/>
      <c r="AVI138" s="10"/>
      <c r="AVJ138" s="10"/>
      <c r="AVK138" s="10"/>
      <c r="AVL138" s="10"/>
      <c r="AVM138" s="10"/>
      <c r="AVN138" s="10"/>
      <c r="AVO138" s="10"/>
      <c r="AVP138" s="10"/>
      <c r="AVQ138" s="10"/>
      <c r="AVR138" s="10"/>
      <c r="AVS138" s="10"/>
      <c r="AVT138" s="10"/>
      <c r="AVU138" s="10"/>
      <c r="AVV138" s="10"/>
      <c r="AVW138" s="10"/>
      <c r="AVX138" s="10"/>
      <c r="AVY138" s="10"/>
      <c r="AVZ138" s="10"/>
      <c r="AWA138" s="10"/>
      <c r="AWB138" s="10"/>
      <c r="AWC138" s="10"/>
      <c r="AWD138" s="10"/>
      <c r="AWE138" s="10"/>
      <c r="AWF138" s="10"/>
      <c r="AWG138" s="10"/>
      <c r="AWH138" s="10"/>
      <c r="AWI138" s="10"/>
      <c r="AWJ138" s="10"/>
      <c r="AWK138" s="10"/>
      <c r="AWL138" s="10"/>
      <c r="AWM138" s="10"/>
      <c r="AWN138" s="10"/>
      <c r="AWO138" s="10"/>
      <c r="AWP138" s="10"/>
      <c r="AWQ138" s="10"/>
      <c r="AWR138" s="10"/>
      <c r="AWS138" s="10"/>
      <c r="AWT138" s="10"/>
      <c r="AWU138" s="10"/>
      <c r="AWV138" s="10"/>
      <c r="AWW138" s="10"/>
      <c r="AWX138" s="10"/>
      <c r="AWY138" s="10"/>
      <c r="AWZ138" s="10"/>
      <c r="AXA138" s="10"/>
      <c r="AXB138" s="10"/>
      <c r="AXC138" s="10"/>
      <c r="AXD138" s="10"/>
      <c r="AXE138" s="10"/>
      <c r="AXF138" s="10"/>
      <c r="AXG138" s="10"/>
      <c r="AXH138" s="10"/>
      <c r="AXI138" s="10"/>
      <c r="AXJ138" s="10"/>
      <c r="AXK138" s="10"/>
      <c r="AXL138" s="10"/>
      <c r="AXM138" s="10"/>
      <c r="AXN138" s="10"/>
      <c r="AXO138" s="10"/>
      <c r="AXP138" s="10"/>
      <c r="AXQ138" s="10"/>
      <c r="AXR138" s="10"/>
      <c r="AXS138" s="10"/>
      <c r="AXT138" s="10"/>
      <c r="AXU138" s="10"/>
      <c r="AXV138" s="10"/>
      <c r="AXW138" s="10"/>
      <c r="AXX138" s="10"/>
      <c r="AXY138" s="10"/>
      <c r="AXZ138" s="10"/>
      <c r="AYA138" s="10"/>
      <c r="AYB138" s="10"/>
      <c r="AYC138" s="10"/>
      <c r="AYD138" s="10"/>
      <c r="AYE138" s="10"/>
      <c r="AYF138" s="10"/>
      <c r="AYG138" s="10"/>
      <c r="AYH138" s="10"/>
      <c r="AYI138" s="10"/>
      <c r="AYJ138" s="10"/>
      <c r="AYK138" s="10"/>
      <c r="AYL138" s="10"/>
      <c r="AYM138" s="10"/>
      <c r="AYN138" s="10"/>
      <c r="AYO138" s="10"/>
      <c r="AYP138" s="10"/>
      <c r="AYQ138" s="10"/>
      <c r="AYR138" s="10"/>
      <c r="AYS138" s="10"/>
      <c r="AYT138" s="10"/>
      <c r="AYU138" s="10"/>
      <c r="AYV138" s="10"/>
      <c r="AYW138" s="10"/>
      <c r="AYX138" s="10"/>
      <c r="AYY138" s="10"/>
      <c r="AYZ138" s="10"/>
      <c r="AZA138" s="10"/>
      <c r="AZB138" s="10"/>
      <c r="AZC138" s="10"/>
      <c r="AZD138" s="10"/>
      <c r="AZE138" s="10"/>
      <c r="AZF138" s="10"/>
      <c r="AZG138" s="10"/>
      <c r="AZH138" s="10"/>
      <c r="AZI138" s="10"/>
      <c r="AZJ138" s="10"/>
      <c r="AZK138" s="10"/>
      <c r="AZL138" s="10"/>
      <c r="AZM138" s="10"/>
      <c r="AZN138" s="10"/>
      <c r="AZO138" s="10"/>
      <c r="AZP138" s="10"/>
      <c r="AZQ138" s="10"/>
      <c r="AZR138" s="10"/>
      <c r="AZS138" s="10"/>
      <c r="AZT138" s="10"/>
      <c r="AZU138" s="10"/>
      <c r="AZV138" s="10"/>
      <c r="AZW138" s="10"/>
      <c r="AZX138" s="10"/>
      <c r="AZY138" s="10"/>
      <c r="AZZ138" s="10"/>
      <c r="BAA138" s="10"/>
      <c r="BAB138" s="10"/>
      <c r="BAC138" s="10"/>
      <c r="BAD138" s="10"/>
      <c r="BAE138" s="10"/>
      <c r="BAF138" s="10"/>
      <c r="BAG138" s="10"/>
      <c r="BAH138" s="10"/>
      <c r="BAI138" s="10"/>
      <c r="BAJ138" s="10"/>
      <c r="BAK138" s="10"/>
      <c r="BAL138" s="10"/>
      <c r="BAM138" s="10"/>
      <c r="BAN138" s="10"/>
      <c r="BAO138" s="10"/>
      <c r="BAP138" s="10"/>
      <c r="BAQ138" s="10"/>
      <c r="BAR138" s="10"/>
      <c r="BAS138" s="10"/>
      <c r="BAT138" s="10"/>
      <c r="BAU138" s="10"/>
      <c r="BAV138" s="10"/>
      <c r="BAW138" s="10"/>
      <c r="BAX138" s="10"/>
      <c r="BAY138" s="10"/>
      <c r="BAZ138" s="10"/>
      <c r="BBA138" s="10"/>
      <c r="BBB138" s="10"/>
      <c r="BBC138" s="10"/>
      <c r="BBD138" s="10"/>
      <c r="BBE138" s="10"/>
      <c r="BBF138" s="10"/>
      <c r="BBG138" s="10"/>
      <c r="BBH138" s="10"/>
      <c r="BBI138" s="10"/>
      <c r="BBJ138" s="10"/>
      <c r="BBK138" s="10"/>
      <c r="BBL138" s="10"/>
      <c r="BBM138" s="10"/>
      <c r="BBN138" s="10"/>
      <c r="BBO138" s="10"/>
      <c r="BBP138" s="10"/>
      <c r="BBQ138" s="10"/>
      <c r="BBR138" s="10"/>
      <c r="BBS138" s="10"/>
      <c r="BBT138" s="10"/>
      <c r="BBU138" s="10"/>
      <c r="BBV138" s="10"/>
      <c r="BBW138" s="10"/>
      <c r="BBX138" s="10"/>
      <c r="BBY138" s="10"/>
      <c r="BBZ138" s="10"/>
      <c r="BCA138" s="10"/>
      <c r="BCB138" s="10"/>
      <c r="BCC138" s="10"/>
      <c r="BCD138" s="10"/>
      <c r="BCE138" s="10"/>
      <c r="BCF138" s="10"/>
      <c r="BCG138" s="10"/>
      <c r="BCH138" s="10"/>
      <c r="BCI138" s="10"/>
      <c r="BCJ138" s="10"/>
      <c r="BCK138" s="10"/>
      <c r="BCL138" s="10"/>
      <c r="BCM138" s="10"/>
      <c r="BCN138" s="10"/>
      <c r="BCO138" s="10"/>
      <c r="BCP138" s="10"/>
      <c r="BCQ138" s="10"/>
      <c r="BCR138" s="10"/>
      <c r="BCS138" s="10"/>
      <c r="BCT138" s="10"/>
      <c r="BCU138" s="10"/>
      <c r="BCV138" s="10"/>
      <c r="BCW138" s="10"/>
      <c r="BCX138" s="10"/>
      <c r="BCY138" s="10"/>
      <c r="BCZ138" s="10"/>
      <c r="BDA138" s="10"/>
      <c r="BDB138" s="10"/>
      <c r="BDC138" s="10"/>
      <c r="BDD138" s="10"/>
      <c r="BDE138" s="10"/>
      <c r="BDF138" s="10"/>
      <c r="BDG138" s="10"/>
      <c r="BDH138" s="10"/>
      <c r="BDI138" s="10"/>
      <c r="BDJ138" s="10"/>
      <c r="BDK138" s="10"/>
      <c r="BDL138" s="10"/>
      <c r="BDM138" s="10"/>
      <c r="BDN138" s="10"/>
      <c r="BDO138" s="10"/>
      <c r="BDP138" s="10"/>
      <c r="BDQ138" s="10"/>
      <c r="BDR138" s="10"/>
      <c r="BDS138" s="10"/>
      <c r="BDT138" s="10"/>
      <c r="BDU138" s="10"/>
      <c r="BDV138" s="10"/>
      <c r="BDW138" s="10"/>
      <c r="BDX138" s="10"/>
      <c r="BDY138" s="10"/>
      <c r="BDZ138" s="10"/>
      <c r="BEA138" s="10"/>
      <c r="BEB138" s="10"/>
      <c r="BEC138" s="10"/>
      <c r="BED138" s="10"/>
      <c r="BEE138" s="10"/>
      <c r="BEF138" s="10"/>
      <c r="BEG138" s="10"/>
      <c r="BEH138" s="10"/>
      <c r="BEI138" s="10"/>
      <c r="BEJ138" s="10"/>
      <c r="BEK138" s="10"/>
      <c r="BEL138" s="10"/>
      <c r="BEM138" s="10"/>
      <c r="BEN138" s="10"/>
      <c r="BEO138" s="10"/>
      <c r="BEP138" s="10"/>
      <c r="BEQ138" s="10"/>
      <c r="BER138" s="10"/>
      <c r="BES138" s="10"/>
      <c r="BET138" s="10"/>
      <c r="BEU138" s="10"/>
      <c r="BEV138" s="10"/>
      <c r="BEW138" s="10"/>
      <c r="BEX138" s="10"/>
      <c r="BEY138" s="10"/>
      <c r="BEZ138" s="10"/>
      <c r="BFA138" s="10"/>
      <c r="BFB138" s="10"/>
      <c r="BFC138" s="10"/>
      <c r="BFD138" s="10"/>
      <c r="BFE138" s="10"/>
      <c r="BFF138" s="10"/>
      <c r="BFG138" s="10"/>
      <c r="BFH138" s="10"/>
      <c r="BFI138" s="10"/>
      <c r="BFJ138" s="10"/>
      <c r="BFK138" s="10"/>
      <c r="BFL138" s="10"/>
      <c r="BFM138" s="10"/>
      <c r="BFN138" s="10"/>
      <c r="BFO138" s="10"/>
      <c r="BFP138" s="10"/>
      <c r="BFQ138" s="10"/>
      <c r="BFR138" s="10"/>
      <c r="BFS138" s="10"/>
      <c r="BFT138" s="10"/>
      <c r="BFU138" s="10"/>
      <c r="BFV138" s="10"/>
      <c r="BFW138" s="10"/>
      <c r="BFX138" s="10"/>
      <c r="BFY138" s="10"/>
      <c r="BFZ138" s="10"/>
      <c r="BGA138" s="10"/>
      <c r="BGB138" s="10"/>
      <c r="BGC138" s="10"/>
      <c r="BGD138" s="10"/>
      <c r="BGE138" s="10"/>
      <c r="BGF138" s="10"/>
      <c r="BGG138" s="10"/>
      <c r="BGH138" s="10"/>
      <c r="BGI138" s="10"/>
      <c r="BGJ138" s="10"/>
      <c r="BGK138" s="10"/>
      <c r="BGL138" s="10"/>
      <c r="BGM138" s="10"/>
      <c r="BGN138" s="10"/>
      <c r="BGO138" s="10"/>
      <c r="BGP138" s="10"/>
      <c r="BGQ138" s="10"/>
      <c r="BGR138" s="10"/>
      <c r="BGS138" s="10"/>
      <c r="BGT138" s="10"/>
      <c r="BGU138" s="10"/>
      <c r="BGV138" s="10"/>
      <c r="BGW138" s="10"/>
      <c r="BGX138" s="10"/>
      <c r="BGY138" s="10"/>
      <c r="BGZ138" s="10"/>
      <c r="BHA138" s="10"/>
      <c r="BHB138" s="10"/>
      <c r="BHC138" s="10"/>
      <c r="BHD138" s="10"/>
      <c r="BHE138" s="10"/>
      <c r="BHF138" s="10"/>
      <c r="BHG138" s="10"/>
      <c r="BHH138" s="10"/>
      <c r="BHI138" s="10"/>
      <c r="BHJ138" s="10"/>
      <c r="BHK138" s="10"/>
      <c r="BHL138" s="10"/>
      <c r="BHM138" s="10"/>
    </row>
    <row r="139" spans="1:1573" s="18" customFormat="1" ht="69.75" customHeight="1" x14ac:dyDescent="0.25">
      <c r="A139" s="55"/>
      <c r="B139" s="146">
        <v>77856</v>
      </c>
      <c r="C139" s="42" t="s">
        <v>109</v>
      </c>
      <c r="D139" s="146">
        <v>1</v>
      </c>
      <c r="E139" s="40">
        <v>20</v>
      </c>
      <c r="F139" s="38">
        <v>17710</v>
      </c>
      <c r="G139" s="149">
        <f t="shared" si="8"/>
        <v>28336</v>
      </c>
      <c r="H139" s="8"/>
      <c r="I139" s="8"/>
      <c r="J139" s="8"/>
      <c r="K139" s="8"/>
      <c r="L139" s="8"/>
      <c r="M139" s="8"/>
      <c r="N139" s="8"/>
      <c r="O139" s="8"/>
      <c r="P139" s="8"/>
      <c r="Q139" s="8"/>
      <c r="R139" s="8"/>
      <c r="S139" s="8"/>
      <c r="T139" s="8"/>
      <c r="U139" s="8"/>
      <c r="V139" s="8"/>
      <c r="W139" s="8"/>
      <c r="X139" s="8"/>
      <c r="Y139" s="8"/>
      <c r="Z139" s="8"/>
      <c r="AA139" s="8"/>
      <c r="AB139" s="9"/>
      <c r="AC139" s="9"/>
      <c r="AD139" s="9"/>
      <c r="AE139" s="9"/>
      <c r="AF139" s="9"/>
      <c r="AG139" s="9"/>
      <c r="AH139" s="9"/>
      <c r="AI139" s="9"/>
      <c r="AJ139" s="9"/>
      <c r="AK139" s="9"/>
      <c r="AL139" s="9"/>
      <c r="AM139" s="9"/>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10"/>
      <c r="LY139" s="10"/>
      <c r="LZ139" s="10"/>
      <c r="MA139" s="10"/>
      <c r="MB139" s="10"/>
      <c r="MC139" s="10"/>
      <c r="MD139" s="10"/>
      <c r="ME139" s="10"/>
      <c r="MF139" s="10"/>
      <c r="MG139" s="10"/>
      <c r="MH139" s="10"/>
      <c r="MI139" s="10"/>
      <c r="MJ139" s="10"/>
      <c r="MK139" s="10"/>
      <c r="ML139" s="10"/>
      <c r="MM139" s="10"/>
      <c r="MN139" s="10"/>
      <c r="MO139" s="10"/>
      <c r="MP139" s="10"/>
      <c r="MQ139" s="10"/>
      <c r="MR139" s="10"/>
      <c r="MS139" s="10"/>
      <c r="MT139" s="10"/>
      <c r="MU139" s="10"/>
      <c r="MV139" s="10"/>
      <c r="MW139" s="10"/>
      <c r="MX139" s="10"/>
      <c r="MY139" s="10"/>
      <c r="MZ139" s="10"/>
      <c r="NA139" s="10"/>
      <c r="NB139" s="10"/>
      <c r="NC139" s="10"/>
      <c r="ND139" s="10"/>
      <c r="NE139" s="10"/>
      <c r="NF139" s="10"/>
      <c r="NG139" s="10"/>
      <c r="NH139" s="10"/>
      <c r="NI139" s="10"/>
      <c r="NJ139" s="10"/>
      <c r="NK139" s="10"/>
      <c r="NL139" s="10"/>
      <c r="NM139" s="10"/>
      <c r="NN139" s="10"/>
      <c r="NO139" s="10"/>
      <c r="NP139" s="10"/>
      <c r="NQ139" s="10"/>
      <c r="NR139" s="10"/>
      <c r="NS139" s="10"/>
      <c r="NT139" s="10"/>
      <c r="NU139" s="10"/>
      <c r="NV139" s="10"/>
      <c r="NW139" s="10"/>
      <c r="NX139" s="10"/>
      <c r="NY139" s="10"/>
      <c r="NZ139" s="10"/>
      <c r="OA139" s="10"/>
      <c r="OB139" s="10"/>
      <c r="OC139" s="10"/>
      <c r="OD139" s="10"/>
      <c r="OE139" s="10"/>
      <c r="OF139" s="10"/>
      <c r="OG139" s="10"/>
      <c r="OH139" s="10"/>
      <c r="OI139" s="10"/>
      <c r="OJ139" s="10"/>
      <c r="OK139" s="10"/>
      <c r="OL139" s="10"/>
      <c r="OM139" s="10"/>
      <c r="ON139" s="10"/>
      <c r="OO139" s="10"/>
      <c r="OP139" s="10"/>
      <c r="OQ139" s="10"/>
      <c r="OR139" s="10"/>
      <c r="OS139" s="10"/>
      <c r="OT139" s="10"/>
      <c r="OU139" s="10"/>
      <c r="OV139" s="10"/>
      <c r="OW139" s="10"/>
      <c r="OX139" s="10"/>
      <c r="OY139" s="10"/>
      <c r="OZ139" s="10"/>
      <c r="PA139" s="10"/>
      <c r="PB139" s="10"/>
      <c r="PC139" s="10"/>
      <c r="PD139" s="10"/>
      <c r="PE139" s="10"/>
      <c r="PF139" s="10"/>
      <c r="PG139" s="10"/>
      <c r="PH139" s="10"/>
      <c r="PI139" s="10"/>
      <c r="PJ139" s="10"/>
      <c r="PK139" s="10"/>
      <c r="PL139" s="10"/>
      <c r="PM139" s="10"/>
      <c r="PN139" s="10"/>
      <c r="PO139" s="10"/>
      <c r="PP139" s="10"/>
      <c r="PQ139" s="10"/>
      <c r="PR139" s="10"/>
      <c r="PS139" s="10"/>
      <c r="PT139" s="10"/>
      <c r="PU139" s="10"/>
      <c r="PV139" s="10"/>
      <c r="PW139" s="10"/>
      <c r="PX139" s="10"/>
      <c r="PY139" s="10"/>
      <c r="PZ139" s="10"/>
      <c r="QA139" s="10"/>
      <c r="QB139" s="10"/>
      <c r="QC139" s="10"/>
      <c r="QD139" s="10"/>
      <c r="QE139" s="10"/>
      <c r="QF139" s="10"/>
      <c r="QG139" s="10"/>
      <c r="QH139" s="10"/>
      <c r="QI139" s="10"/>
      <c r="QJ139" s="10"/>
      <c r="QK139" s="10"/>
      <c r="QL139" s="10"/>
      <c r="QM139" s="10"/>
      <c r="QN139" s="10"/>
      <c r="QO139" s="10"/>
      <c r="QP139" s="10"/>
      <c r="QQ139" s="10"/>
      <c r="QR139" s="10"/>
      <c r="QS139" s="10"/>
      <c r="QT139" s="10"/>
      <c r="QU139" s="10"/>
      <c r="QV139" s="10"/>
      <c r="QW139" s="10"/>
      <c r="QX139" s="10"/>
      <c r="QY139" s="10"/>
      <c r="QZ139" s="10"/>
      <c r="RA139" s="10"/>
      <c r="RB139" s="10"/>
      <c r="RC139" s="10"/>
      <c r="RD139" s="10"/>
      <c r="RE139" s="10"/>
      <c r="RF139" s="10"/>
      <c r="RG139" s="10"/>
      <c r="RH139" s="10"/>
      <c r="RI139" s="10"/>
      <c r="RJ139" s="10"/>
      <c r="RK139" s="10"/>
      <c r="RL139" s="10"/>
      <c r="RM139" s="10"/>
      <c r="RN139" s="10"/>
      <c r="RO139" s="10"/>
      <c r="RP139" s="10"/>
      <c r="RQ139" s="10"/>
      <c r="RR139" s="10"/>
      <c r="RS139" s="10"/>
      <c r="RT139" s="10"/>
      <c r="RU139" s="10"/>
      <c r="RV139" s="10"/>
      <c r="RW139" s="10"/>
      <c r="RX139" s="10"/>
      <c r="RY139" s="10"/>
      <c r="RZ139" s="10"/>
      <c r="SA139" s="10"/>
      <c r="SB139" s="10"/>
      <c r="SC139" s="10"/>
      <c r="SD139" s="10"/>
      <c r="SE139" s="10"/>
      <c r="SF139" s="10"/>
      <c r="SG139" s="10"/>
      <c r="SH139" s="10"/>
      <c r="SI139" s="10"/>
      <c r="SJ139" s="10"/>
      <c r="SK139" s="10"/>
      <c r="SL139" s="10"/>
      <c r="SM139" s="10"/>
      <c r="SN139" s="10"/>
      <c r="SO139" s="10"/>
      <c r="SP139" s="10"/>
      <c r="SQ139" s="10"/>
      <c r="SR139" s="10"/>
      <c r="SS139" s="10"/>
      <c r="ST139" s="10"/>
      <c r="SU139" s="10"/>
      <c r="SV139" s="10"/>
      <c r="SW139" s="10"/>
      <c r="SX139" s="10"/>
      <c r="SY139" s="10"/>
      <c r="SZ139" s="10"/>
      <c r="TA139" s="10"/>
      <c r="TB139" s="10"/>
      <c r="TC139" s="10"/>
      <c r="TD139" s="10"/>
      <c r="TE139" s="10"/>
      <c r="TF139" s="10"/>
      <c r="TG139" s="10"/>
      <c r="TH139" s="10"/>
      <c r="TI139" s="10"/>
      <c r="TJ139" s="10"/>
      <c r="TK139" s="10"/>
      <c r="TL139" s="10"/>
      <c r="TM139" s="10"/>
      <c r="TN139" s="10"/>
      <c r="TO139" s="10"/>
      <c r="TP139" s="10"/>
      <c r="TQ139" s="10"/>
      <c r="TR139" s="10"/>
      <c r="TS139" s="10"/>
      <c r="TT139" s="10"/>
      <c r="TU139" s="10"/>
      <c r="TV139" s="10"/>
      <c r="TW139" s="10"/>
      <c r="TX139" s="10"/>
      <c r="TY139" s="10"/>
      <c r="TZ139" s="10"/>
      <c r="UA139" s="10"/>
      <c r="UB139" s="10"/>
      <c r="UC139" s="10"/>
      <c r="UD139" s="10"/>
      <c r="UE139" s="10"/>
      <c r="UF139" s="10"/>
      <c r="UG139" s="10"/>
      <c r="UH139" s="10"/>
      <c r="UI139" s="10"/>
      <c r="UJ139" s="10"/>
      <c r="UK139" s="10"/>
      <c r="UL139" s="10"/>
      <c r="UM139" s="10"/>
      <c r="UN139" s="10"/>
      <c r="UO139" s="10"/>
      <c r="UP139" s="10"/>
      <c r="UQ139" s="10"/>
      <c r="UR139" s="10"/>
      <c r="US139" s="10"/>
      <c r="UT139" s="10"/>
      <c r="UU139" s="10"/>
      <c r="UV139" s="10"/>
      <c r="UW139" s="10"/>
      <c r="UX139" s="10"/>
      <c r="UY139" s="10"/>
      <c r="UZ139" s="10"/>
      <c r="VA139" s="10"/>
      <c r="VB139" s="10"/>
      <c r="VC139" s="10"/>
      <c r="VD139" s="10"/>
      <c r="VE139" s="10"/>
      <c r="VF139" s="10"/>
      <c r="VG139" s="10"/>
      <c r="VH139" s="10"/>
      <c r="VI139" s="10"/>
      <c r="VJ139" s="10"/>
      <c r="VK139" s="10"/>
      <c r="VL139" s="10"/>
      <c r="VM139" s="10"/>
      <c r="VN139" s="10"/>
      <c r="VO139" s="10"/>
      <c r="VP139" s="10"/>
      <c r="VQ139" s="10"/>
      <c r="VR139" s="10"/>
      <c r="VS139" s="10"/>
      <c r="VT139" s="10"/>
      <c r="VU139" s="10"/>
      <c r="VV139" s="10"/>
      <c r="VW139" s="10"/>
      <c r="VX139" s="10"/>
      <c r="VY139" s="10"/>
      <c r="VZ139" s="10"/>
      <c r="WA139" s="10"/>
      <c r="WB139" s="10"/>
      <c r="WC139" s="10"/>
      <c r="WD139" s="10"/>
      <c r="WE139" s="10"/>
      <c r="WF139" s="10"/>
      <c r="WG139" s="10"/>
      <c r="WH139" s="10"/>
      <c r="WI139" s="10"/>
      <c r="WJ139" s="10"/>
      <c r="WK139" s="10"/>
      <c r="WL139" s="10"/>
      <c r="WM139" s="10"/>
      <c r="WN139" s="10"/>
      <c r="WO139" s="10"/>
      <c r="WP139" s="10"/>
      <c r="WQ139" s="10"/>
      <c r="WR139" s="10"/>
      <c r="WS139" s="10"/>
      <c r="WT139" s="10"/>
      <c r="WU139" s="10"/>
      <c r="WV139" s="10"/>
      <c r="WW139" s="10"/>
      <c r="WX139" s="10"/>
      <c r="WY139" s="10"/>
      <c r="WZ139" s="10"/>
      <c r="XA139" s="10"/>
      <c r="XB139" s="10"/>
      <c r="XC139" s="10"/>
      <c r="XD139" s="10"/>
      <c r="XE139" s="10"/>
      <c r="XF139" s="10"/>
      <c r="XG139" s="10"/>
      <c r="XH139" s="10"/>
      <c r="XI139" s="10"/>
      <c r="XJ139" s="10"/>
      <c r="XK139" s="10"/>
      <c r="XL139" s="10"/>
      <c r="XM139" s="10"/>
      <c r="XN139" s="10"/>
      <c r="XO139" s="10"/>
      <c r="XP139" s="10"/>
      <c r="XQ139" s="10"/>
      <c r="XR139" s="10"/>
      <c r="XS139" s="10"/>
      <c r="XT139" s="10"/>
      <c r="XU139" s="10"/>
      <c r="XV139" s="10"/>
      <c r="XW139" s="10"/>
      <c r="XX139" s="10"/>
      <c r="XY139" s="10"/>
      <c r="XZ139" s="10"/>
      <c r="YA139" s="10"/>
      <c r="YB139" s="10"/>
      <c r="YC139" s="10"/>
      <c r="YD139" s="10"/>
      <c r="YE139" s="10"/>
      <c r="YF139" s="10"/>
      <c r="YG139" s="10"/>
      <c r="YH139" s="10"/>
      <c r="YI139" s="10"/>
      <c r="YJ139" s="10"/>
      <c r="YK139" s="10"/>
      <c r="YL139" s="10"/>
      <c r="YM139" s="10"/>
      <c r="YN139" s="10"/>
      <c r="YO139" s="10"/>
      <c r="YP139" s="10"/>
      <c r="YQ139" s="10"/>
      <c r="YR139" s="10"/>
      <c r="YS139" s="10"/>
      <c r="YT139" s="10"/>
      <c r="YU139" s="10"/>
      <c r="YV139" s="10"/>
      <c r="YW139" s="10"/>
      <c r="YX139" s="10"/>
      <c r="YY139" s="10"/>
      <c r="YZ139" s="10"/>
      <c r="ZA139" s="10"/>
      <c r="ZB139" s="10"/>
      <c r="ZC139" s="10"/>
      <c r="ZD139" s="10"/>
      <c r="ZE139" s="10"/>
      <c r="ZF139" s="10"/>
      <c r="ZG139" s="10"/>
      <c r="ZH139" s="10"/>
      <c r="ZI139" s="10"/>
      <c r="ZJ139" s="10"/>
      <c r="ZK139" s="10"/>
      <c r="ZL139" s="10"/>
      <c r="ZM139" s="10"/>
      <c r="ZN139" s="10"/>
      <c r="ZO139" s="10"/>
      <c r="ZP139" s="10"/>
      <c r="ZQ139" s="10"/>
      <c r="ZR139" s="10"/>
      <c r="ZS139" s="10"/>
      <c r="ZT139" s="10"/>
      <c r="ZU139" s="10"/>
      <c r="ZV139" s="10"/>
      <c r="ZW139" s="10"/>
      <c r="ZX139" s="10"/>
      <c r="ZY139" s="10"/>
      <c r="ZZ139" s="10"/>
      <c r="AAA139" s="10"/>
      <c r="AAB139" s="10"/>
      <c r="AAC139" s="10"/>
      <c r="AAD139" s="10"/>
      <c r="AAE139" s="10"/>
      <c r="AAF139" s="10"/>
      <c r="AAG139" s="10"/>
      <c r="AAH139" s="10"/>
      <c r="AAI139" s="10"/>
      <c r="AAJ139" s="10"/>
      <c r="AAK139" s="10"/>
      <c r="AAL139" s="10"/>
      <c r="AAM139" s="10"/>
      <c r="AAN139" s="10"/>
      <c r="AAO139" s="10"/>
      <c r="AAP139" s="10"/>
      <c r="AAQ139" s="10"/>
      <c r="AAR139" s="10"/>
      <c r="AAS139" s="10"/>
      <c r="AAT139" s="10"/>
      <c r="AAU139" s="10"/>
      <c r="AAV139" s="10"/>
      <c r="AAW139" s="10"/>
      <c r="AAX139" s="10"/>
      <c r="AAY139" s="10"/>
      <c r="AAZ139" s="10"/>
      <c r="ABA139" s="10"/>
      <c r="ABB139" s="10"/>
      <c r="ABC139" s="10"/>
      <c r="ABD139" s="10"/>
      <c r="ABE139" s="10"/>
      <c r="ABF139" s="10"/>
      <c r="ABG139" s="10"/>
      <c r="ABH139" s="10"/>
      <c r="ABI139" s="10"/>
      <c r="ABJ139" s="10"/>
      <c r="ABK139" s="10"/>
      <c r="ABL139" s="10"/>
      <c r="ABM139" s="10"/>
      <c r="ABN139" s="10"/>
      <c r="ABO139" s="10"/>
      <c r="ABP139" s="10"/>
      <c r="ABQ139" s="10"/>
      <c r="ABR139" s="10"/>
      <c r="ABS139" s="10"/>
      <c r="ABT139" s="10"/>
      <c r="ABU139" s="10"/>
      <c r="ABV139" s="10"/>
      <c r="ABW139" s="10"/>
      <c r="ABX139" s="10"/>
      <c r="ABY139" s="10"/>
      <c r="ABZ139" s="10"/>
      <c r="ACA139" s="10"/>
      <c r="ACB139" s="10"/>
      <c r="ACC139" s="10"/>
      <c r="ACD139" s="10"/>
      <c r="ACE139" s="10"/>
      <c r="ACF139" s="10"/>
      <c r="ACG139" s="10"/>
      <c r="ACH139" s="10"/>
      <c r="ACI139" s="10"/>
      <c r="ACJ139" s="10"/>
      <c r="ACK139" s="10"/>
      <c r="ACL139" s="10"/>
      <c r="ACM139" s="10"/>
      <c r="ACN139" s="10"/>
      <c r="ACO139" s="10"/>
      <c r="ACP139" s="10"/>
      <c r="ACQ139" s="10"/>
      <c r="ACR139" s="10"/>
      <c r="ACS139" s="10"/>
      <c r="ACT139" s="10"/>
      <c r="ACU139" s="10"/>
      <c r="ACV139" s="10"/>
      <c r="ACW139" s="10"/>
      <c r="ACX139" s="10"/>
      <c r="ACY139" s="10"/>
      <c r="ACZ139" s="10"/>
      <c r="ADA139" s="10"/>
      <c r="ADB139" s="10"/>
      <c r="ADC139" s="10"/>
      <c r="ADD139" s="10"/>
      <c r="ADE139" s="10"/>
      <c r="ADF139" s="10"/>
      <c r="ADG139" s="10"/>
      <c r="ADH139" s="10"/>
      <c r="ADI139" s="10"/>
      <c r="ADJ139" s="10"/>
      <c r="ADK139" s="10"/>
      <c r="ADL139" s="10"/>
      <c r="ADM139" s="10"/>
      <c r="ADN139" s="10"/>
      <c r="ADO139" s="10"/>
      <c r="ADP139" s="10"/>
      <c r="ADQ139" s="10"/>
      <c r="ADR139" s="10"/>
      <c r="ADS139" s="10"/>
      <c r="ADT139" s="10"/>
      <c r="ADU139" s="10"/>
      <c r="ADV139" s="10"/>
      <c r="ADW139" s="10"/>
      <c r="ADX139" s="10"/>
      <c r="ADY139" s="10"/>
      <c r="ADZ139" s="10"/>
      <c r="AEA139" s="10"/>
      <c r="AEB139" s="10"/>
      <c r="AEC139" s="10"/>
      <c r="AED139" s="10"/>
      <c r="AEE139" s="10"/>
      <c r="AEF139" s="10"/>
      <c r="AEG139" s="10"/>
      <c r="AEH139" s="10"/>
      <c r="AEI139" s="10"/>
      <c r="AEJ139" s="10"/>
      <c r="AEK139" s="10"/>
      <c r="AEL139" s="10"/>
      <c r="AEM139" s="10"/>
      <c r="AEN139" s="10"/>
      <c r="AEO139" s="10"/>
      <c r="AEP139" s="10"/>
      <c r="AEQ139" s="10"/>
      <c r="AER139" s="10"/>
      <c r="AES139" s="10"/>
      <c r="AET139" s="10"/>
      <c r="AEU139" s="10"/>
      <c r="AEV139" s="10"/>
      <c r="AEW139" s="10"/>
      <c r="AEX139" s="10"/>
      <c r="AEY139" s="10"/>
      <c r="AEZ139" s="10"/>
      <c r="AFA139" s="10"/>
      <c r="AFB139" s="10"/>
      <c r="AFC139" s="10"/>
      <c r="AFD139" s="10"/>
      <c r="AFE139" s="10"/>
      <c r="AFF139" s="10"/>
      <c r="AFG139" s="10"/>
      <c r="AFH139" s="10"/>
      <c r="AFI139" s="10"/>
      <c r="AFJ139" s="10"/>
      <c r="AFK139" s="10"/>
      <c r="AFL139" s="10"/>
      <c r="AFM139" s="10"/>
      <c r="AFN139" s="10"/>
      <c r="AFO139" s="10"/>
      <c r="AFP139" s="10"/>
      <c r="AFQ139" s="10"/>
      <c r="AFR139" s="10"/>
      <c r="AFS139" s="10"/>
      <c r="AFT139" s="10"/>
      <c r="AFU139" s="10"/>
      <c r="AFV139" s="10"/>
      <c r="AFW139" s="10"/>
      <c r="AFX139" s="10"/>
      <c r="AFY139" s="10"/>
      <c r="AFZ139" s="10"/>
      <c r="AGA139" s="10"/>
      <c r="AGB139" s="10"/>
      <c r="AGC139" s="10"/>
      <c r="AGD139" s="10"/>
      <c r="AGE139" s="10"/>
      <c r="AGF139" s="10"/>
      <c r="AGG139" s="10"/>
      <c r="AGH139" s="10"/>
      <c r="AGI139" s="10"/>
      <c r="AGJ139" s="10"/>
      <c r="AGK139" s="10"/>
      <c r="AGL139" s="10"/>
      <c r="AGM139" s="10"/>
      <c r="AGN139" s="10"/>
      <c r="AGO139" s="10"/>
      <c r="AGP139" s="10"/>
      <c r="AGQ139" s="10"/>
      <c r="AGR139" s="10"/>
      <c r="AGS139" s="10"/>
      <c r="AGT139" s="10"/>
      <c r="AGU139" s="10"/>
      <c r="AGV139" s="10"/>
      <c r="AGW139" s="10"/>
      <c r="AGX139" s="10"/>
      <c r="AGY139" s="10"/>
      <c r="AGZ139" s="10"/>
      <c r="AHA139" s="10"/>
      <c r="AHB139" s="10"/>
      <c r="AHC139" s="10"/>
      <c r="AHD139" s="10"/>
      <c r="AHE139" s="10"/>
      <c r="AHF139" s="10"/>
      <c r="AHG139" s="10"/>
      <c r="AHH139" s="10"/>
      <c r="AHI139" s="10"/>
      <c r="AHJ139" s="10"/>
      <c r="AHK139" s="10"/>
      <c r="AHL139" s="10"/>
      <c r="AHM139" s="10"/>
      <c r="AHN139" s="10"/>
      <c r="AHO139" s="10"/>
      <c r="AHP139" s="10"/>
      <c r="AHQ139" s="10"/>
      <c r="AHR139" s="10"/>
      <c r="AHS139" s="10"/>
      <c r="AHT139" s="10"/>
      <c r="AHU139" s="10"/>
      <c r="AHV139" s="10"/>
      <c r="AHW139" s="10"/>
      <c r="AHX139" s="10"/>
      <c r="AHY139" s="10"/>
      <c r="AHZ139" s="10"/>
      <c r="AIA139" s="10"/>
      <c r="AIB139" s="10"/>
      <c r="AIC139" s="10"/>
      <c r="AID139" s="10"/>
      <c r="AIE139" s="10"/>
      <c r="AIF139" s="10"/>
      <c r="AIG139" s="10"/>
      <c r="AIH139" s="10"/>
      <c r="AII139" s="10"/>
      <c r="AIJ139" s="10"/>
      <c r="AIK139" s="10"/>
      <c r="AIL139" s="10"/>
      <c r="AIM139" s="10"/>
      <c r="AIN139" s="10"/>
      <c r="AIO139" s="10"/>
      <c r="AIP139" s="10"/>
      <c r="AIQ139" s="10"/>
      <c r="AIR139" s="10"/>
      <c r="AIS139" s="10"/>
      <c r="AIT139" s="10"/>
      <c r="AIU139" s="10"/>
      <c r="AIV139" s="10"/>
      <c r="AIW139" s="10"/>
      <c r="AIX139" s="10"/>
      <c r="AIY139" s="10"/>
      <c r="AIZ139" s="10"/>
      <c r="AJA139" s="10"/>
      <c r="AJB139" s="10"/>
      <c r="AJC139" s="10"/>
      <c r="AJD139" s="10"/>
      <c r="AJE139" s="10"/>
      <c r="AJF139" s="10"/>
      <c r="AJG139" s="10"/>
      <c r="AJH139" s="10"/>
      <c r="AJI139" s="10"/>
      <c r="AJJ139" s="10"/>
      <c r="AJK139" s="10"/>
      <c r="AJL139" s="10"/>
      <c r="AJM139" s="10"/>
      <c r="AJN139" s="10"/>
      <c r="AJO139" s="10"/>
      <c r="AJP139" s="10"/>
      <c r="AJQ139" s="10"/>
      <c r="AJR139" s="10"/>
      <c r="AJS139" s="10"/>
      <c r="AJT139" s="10"/>
      <c r="AJU139" s="10"/>
      <c r="AJV139" s="10"/>
      <c r="AJW139" s="10"/>
      <c r="AJX139" s="10"/>
      <c r="AJY139" s="10"/>
      <c r="AJZ139" s="10"/>
      <c r="AKA139" s="10"/>
      <c r="AKB139" s="10"/>
      <c r="AKC139" s="10"/>
      <c r="AKD139" s="10"/>
      <c r="AKE139" s="10"/>
      <c r="AKF139" s="10"/>
      <c r="AKG139" s="10"/>
      <c r="AKH139" s="10"/>
      <c r="AKI139" s="10"/>
      <c r="AKJ139" s="10"/>
      <c r="AKK139" s="10"/>
      <c r="AKL139" s="10"/>
      <c r="AKM139" s="10"/>
      <c r="AKN139" s="10"/>
      <c r="AKO139" s="10"/>
      <c r="AKP139" s="10"/>
      <c r="AKQ139" s="10"/>
      <c r="AKR139" s="10"/>
      <c r="AKS139" s="10"/>
      <c r="AKT139" s="10"/>
      <c r="AKU139" s="10"/>
      <c r="AKV139" s="10"/>
      <c r="AKW139" s="10"/>
      <c r="AKX139" s="10"/>
      <c r="AKY139" s="10"/>
      <c r="AKZ139" s="10"/>
      <c r="ALA139" s="10"/>
      <c r="ALB139" s="10"/>
      <c r="ALC139" s="10"/>
      <c r="ALD139" s="10"/>
      <c r="ALE139" s="10"/>
      <c r="ALF139" s="10"/>
      <c r="ALG139" s="10"/>
      <c r="ALH139" s="10"/>
      <c r="ALI139" s="10"/>
      <c r="ALJ139" s="10"/>
      <c r="ALK139" s="10"/>
      <c r="ALL139" s="10"/>
      <c r="ALM139" s="10"/>
      <c r="ALN139" s="10"/>
      <c r="ALO139" s="10"/>
      <c r="ALP139" s="10"/>
      <c r="ALQ139" s="10"/>
      <c r="ALR139" s="10"/>
      <c r="ALS139" s="10"/>
      <c r="ALT139" s="10"/>
      <c r="ALU139" s="10"/>
      <c r="ALV139" s="10"/>
      <c r="ALW139" s="10"/>
      <c r="ALX139" s="10"/>
      <c r="ALY139" s="10"/>
      <c r="ALZ139" s="10"/>
      <c r="AMA139" s="10"/>
      <c r="AMB139" s="10"/>
      <c r="AMC139" s="10"/>
      <c r="AMD139" s="10"/>
      <c r="AME139" s="10"/>
      <c r="AMF139" s="10"/>
      <c r="AMG139" s="10"/>
      <c r="AMH139" s="10"/>
      <c r="AMI139" s="10"/>
      <c r="AMJ139" s="10"/>
      <c r="AMK139" s="10"/>
      <c r="AML139" s="10"/>
      <c r="AMM139" s="10"/>
      <c r="AMN139" s="10"/>
      <c r="AMO139" s="10"/>
      <c r="AMP139" s="10"/>
      <c r="AMQ139" s="10"/>
      <c r="AMR139" s="10"/>
      <c r="AMS139" s="10"/>
      <c r="AMT139" s="10"/>
      <c r="AMU139" s="10"/>
      <c r="AMV139" s="10"/>
      <c r="AMW139" s="10"/>
      <c r="AMX139" s="10"/>
      <c r="AMY139" s="10"/>
      <c r="AMZ139" s="10"/>
      <c r="ANA139" s="10"/>
      <c r="ANB139" s="10"/>
      <c r="ANC139" s="10"/>
      <c r="AND139" s="10"/>
      <c r="ANE139" s="10"/>
      <c r="ANF139" s="10"/>
      <c r="ANG139" s="10"/>
      <c r="ANH139" s="10"/>
      <c r="ANI139" s="10"/>
      <c r="ANJ139" s="10"/>
      <c r="ANK139" s="10"/>
      <c r="ANL139" s="10"/>
      <c r="ANM139" s="10"/>
      <c r="ANN139" s="10"/>
      <c r="ANO139" s="10"/>
      <c r="ANP139" s="10"/>
      <c r="ANQ139" s="10"/>
      <c r="ANR139" s="10"/>
      <c r="ANS139" s="10"/>
      <c r="ANT139" s="10"/>
      <c r="ANU139" s="10"/>
      <c r="ANV139" s="10"/>
      <c r="ANW139" s="10"/>
      <c r="ANX139" s="10"/>
      <c r="ANY139" s="10"/>
      <c r="ANZ139" s="10"/>
      <c r="AOA139" s="10"/>
      <c r="AOB139" s="10"/>
      <c r="AOC139" s="10"/>
      <c r="AOD139" s="10"/>
      <c r="AOE139" s="10"/>
      <c r="AOF139" s="10"/>
      <c r="AOG139" s="10"/>
      <c r="AOH139" s="10"/>
      <c r="AOI139" s="10"/>
      <c r="AOJ139" s="10"/>
      <c r="AOK139" s="10"/>
      <c r="AOL139" s="10"/>
      <c r="AOM139" s="10"/>
      <c r="AON139" s="10"/>
      <c r="AOO139" s="10"/>
      <c r="AOP139" s="10"/>
      <c r="AOQ139" s="10"/>
      <c r="AOR139" s="10"/>
      <c r="AOS139" s="10"/>
      <c r="AOT139" s="10"/>
      <c r="AOU139" s="10"/>
      <c r="AOV139" s="10"/>
      <c r="AOW139" s="10"/>
      <c r="AOX139" s="10"/>
      <c r="AOY139" s="10"/>
      <c r="AOZ139" s="10"/>
      <c r="APA139" s="10"/>
      <c r="APB139" s="10"/>
      <c r="APC139" s="10"/>
      <c r="APD139" s="10"/>
      <c r="APE139" s="10"/>
      <c r="APF139" s="10"/>
      <c r="APG139" s="10"/>
      <c r="APH139" s="10"/>
      <c r="API139" s="10"/>
      <c r="APJ139" s="10"/>
      <c r="APK139" s="10"/>
      <c r="APL139" s="10"/>
      <c r="APM139" s="10"/>
      <c r="APN139" s="10"/>
      <c r="APO139" s="10"/>
      <c r="APP139" s="10"/>
      <c r="APQ139" s="10"/>
      <c r="APR139" s="10"/>
      <c r="APS139" s="10"/>
      <c r="APT139" s="10"/>
      <c r="APU139" s="10"/>
      <c r="APV139" s="10"/>
      <c r="APW139" s="10"/>
      <c r="APX139" s="10"/>
      <c r="APY139" s="10"/>
      <c r="APZ139" s="10"/>
      <c r="AQA139" s="10"/>
      <c r="AQB139" s="10"/>
      <c r="AQC139" s="10"/>
      <c r="AQD139" s="10"/>
      <c r="AQE139" s="10"/>
      <c r="AQF139" s="10"/>
      <c r="AQG139" s="10"/>
      <c r="AQH139" s="10"/>
      <c r="AQI139" s="10"/>
      <c r="AQJ139" s="10"/>
      <c r="AQK139" s="10"/>
      <c r="AQL139" s="10"/>
      <c r="AQM139" s="10"/>
      <c r="AQN139" s="10"/>
      <c r="AQO139" s="10"/>
      <c r="AQP139" s="10"/>
      <c r="AQQ139" s="10"/>
      <c r="AQR139" s="10"/>
      <c r="AQS139" s="10"/>
      <c r="AQT139" s="10"/>
      <c r="AQU139" s="10"/>
      <c r="AQV139" s="10"/>
      <c r="AQW139" s="10"/>
      <c r="AQX139" s="10"/>
      <c r="AQY139" s="10"/>
      <c r="AQZ139" s="10"/>
      <c r="ARA139" s="10"/>
      <c r="ARB139" s="10"/>
      <c r="ARC139" s="10"/>
      <c r="ARD139" s="10"/>
      <c r="ARE139" s="10"/>
      <c r="ARF139" s="10"/>
      <c r="ARG139" s="10"/>
      <c r="ARH139" s="10"/>
      <c r="ARI139" s="10"/>
      <c r="ARJ139" s="10"/>
      <c r="ARK139" s="10"/>
      <c r="ARL139" s="10"/>
      <c r="ARM139" s="10"/>
      <c r="ARN139" s="10"/>
      <c r="ARO139" s="10"/>
      <c r="ARP139" s="10"/>
      <c r="ARQ139" s="10"/>
      <c r="ARR139" s="10"/>
      <c r="ARS139" s="10"/>
      <c r="ART139" s="10"/>
      <c r="ARU139" s="10"/>
      <c r="ARV139" s="10"/>
      <c r="ARW139" s="10"/>
      <c r="ARX139" s="10"/>
      <c r="ARY139" s="10"/>
      <c r="ARZ139" s="10"/>
      <c r="ASA139" s="10"/>
      <c r="ASB139" s="10"/>
      <c r="ASC139" s="10"/>
      <c r="ASD139" s="10"/>
      <c r="ASE139" s="10"/>
      <c r="ASF139" s="10"/>
      <c r="ASG139" s="10"/>
      <c r="ASH139" s="10"/>
      <c r="ASI139" s="10"/>
      <c r="ASJ139" s="10"/>
      <c r="ASK139" s="10"/>
      <c r="ASL139" s="10"/>
      <c r="ASM139" s="10"/>
      <c r="ASN139" s="10"/>
      <c r="ASO139" s="10"/>
      <c r="ASP139" s="10"/>
      <c r="ASQ139" s="10"/>
      <c r="ASR139" s="10"/>
      <c r="ASS139" s="10"/>
      <c r="AST139" s="10"/>
      <c r="ASU139" s="10"/>
      <c r="ASV139" s="10"/>
      <c r="ASW139" s="10"/>
      <c r="ASX139" s="10"/>
      <c r="ASY139" s="10"/>
      <c r="ASZ139" s="10"/>
      <c r="ATA139" s="10"/>
      <c r="ATB139" s="10"/>
      <c r="ATC139" s="10"/>
      <c r="ATD139" s="10"/>
      <c r="ATE139" s="10"/>
      <c r="ATF139" s="10"/>
      <c r="ATG139" s="10"/>
      <c r="ATH139" s="10"/>
      <c r="ATI139" s="10"/>
      <c r="ATJ139" s="10"/>
      <c r="ATK139" s="10"/>
      <c r="ATL139" s="10"/>
      <c r="ATM139" s="10"/>
      <c r="ATN139" s="10"/>
      <c r="ATO139" s="10"/>
      <c r="ATP139" s="10"/>
      <c r="ATQ139" s="10"/>
      <c r="ATR139" s="10"/>
      <c r="ATS139" s="10"/>
      <c r="ATT139" s="10"/>
      <c r="ATU139" s="10"/>
      <c r="ATV139" s="10"/>
      <c r="ATW139" s="10"/>
      <c r="ATX139" s="10"/>
      <c r="ATY139" s="10"/>
      <c r="ATZ139" s="10"/>
      <c r="AUA139" s="10"/>
      <c r="AUB139" s="10"/>
      <c r="AUC139" s="10"/>
      <c r="AUD139" s="10"/>
      <c r="AUE139" s="10"/>
      <c r="AUF139" s="10"/>
      <c r="AUG139" s="10"/>
      <c r="AUH139" s="10"/>
      <c r="AUI139" s="10"/>
      <c r="AUJ139" s="10"/>
      <c r="AUK139" s="10"/>
      <c r="AUL139" s="10"/>
      <c r="AUM139" s="10"/>
      <c r="AUN139" s="10"/>
      <c r="AUO139" s="10"/>
      <c r="AUP139" s="10"/>
      <c r="AUQ139" s="10"/>
      <c r="AUR139" s="10"/>
      <c r="AUS139" s="10"/>
      <c r="AUT139" s="10"/>
      <c r="AUU139" s="10"/>
      <c r="AUV139" s="10"/>
      <c r="AUW139" s="10"/>
      <c r="AUX139" s="10"/>
      <c r="AUY139" s="10"/>
      <c r="AUZ139" s="10"/>
      <c r="AVA139" s="10"/>
      <c r="AVB139" s="10"/>
      <c r="AVC139" s="10"/>
      <c r="AVD139" s="10"/>
      <c r="AVE139" s="10"/>
      <c r="AVF139" s="10"/>
      <c r="AVG139" s="10"/>
      <c r="AVH139" s="10"/>
      <c r="AVI139" s="10"/>
      <c r="AVJ139" s="10"/>
      <c r="AVK139" s="10"/>
      <c r="AVL139" s="10"/>
      <c r="AVM139" s="10"/>
      <c r="AVN139" s="10"/>
      <c r="AVO139" s="10"/>
      <c r="AVP139" s="10"/>
      <c r="AVQ139" s="10"/>
      <c r="AVR139" s="10"/>
      <c r="AVS139" s="10"/>
      <c r="AVT139" s="10"/>
      <c r="AVU139" s="10"/>
      <c r="AVV139" s="10"/>
      <c r="AVW139" s="10"/>
      <c r="AVX139" s="10"/>
      <c r="AVY139" s="10"/>
      <c r="AVZ139" s="10"/>
      <c r="AWA139" s="10"/>
      <c r="AWB139" s="10"/>
      <c r="AWC139" s="10"/>
      <c r="AWD139" s="10"/>
      <c r="AWE139" s="10"/>
      <c r="AWF139" s="10"/>
      <c r="AWG139" s="10"/>
      <c r="AWH139" s="10"/>
      <c r="AWI139" s="10"/>
      <c r="AWJ139" s="10"/>
      <c r="AWK139" s="10"/>
      <c r="AWL139" s="10"/>
      <c r="AWM139" s="10"/>
      <c r="AWN139" s="10"/>
      <c r="AWO139" s="10"/>
      <c r="AWP139" s="10"/>
      <c r="AWQ139" s="10"/>
      <c r="AWR139" s="10"/>
      <c r="AWS139" s="10"/>
      <c r="AWT139" s="10"/>
      <c r="AWU139" s="10"/>
      <c r="AWV139" s="10"/>
      <c r="AWW139" s="10"/>
      <c r="AWX139" s="10"/>
      <c r="AWY139" s="10"/>
      <c r="AWZ139" s="10"/>
      <c r="AXA139" s="10"/>
      <c r="AXB139" s="10"/>
      <c r="AXC139" s="10"/>
      <c r="AXD139" s="10"/>
      <c r="AXE139" s="10"/>
      <c r="AXF139" s="10"/>
      <c r="AXG139" s="10"/>
      <c r="AXH139" s="10"/>
      <c r="AXI139" s="10"/>
      <c r="AXJ139" s="10"/>
      <c r="AXK139" s="10"/>
      <c r="AXL139" s="10"/>
      <c r="AXM139" s="10"/>
      <c r="AXN139" s="10"/>
      <c r="AXO139" s="10"/>
      <c r="AXP139" s="10"/>
      <c r="AXQ139" s="10"/>
      <c r="AXR139" s="10"/>
      <c r="AXS139" s="10"/>
      <c r="AXT139" s="10"/>
      <c r="AXU139" s="10"/>
      <c r="AXV139" s="10"/>
      <c r="AXW139" s="10"/>
      <c r="AXX139" s="10"/>
      <c r="AXY139" s="10"/>
      <c r="AXZ139" s="10"/>
      <c r="AYA139" s="10"/>
      <c r="AYB139" s="10"/>
      <c r="AYC139" s="10"/>
      <c r="AYD139" s="10"/>
      <c r="AYE139" s="10"/>
      <c r="AYF139" s="10"/>
      <c r="AYG139" s="10"/>
      <c r="AYH139" s="10"/>
      <c r="AYI139" s="10"/>
      <c r="AYJ139" s="10"/>
      <c r="AYK139" s="10"/>
      <c r="AYL139" s="10"/>
      <c r="AYM139" s="10"/>
      <c r="AYN139" s="10"/>
      <c r="AYO139" s="10"/>
      <c r="AYP139" s="10"/>
      <c r="AYQ139" s="10"/>
      <c r="AYR139" s="10"/>
      <c r="AYS139" s="10"/>
      <c r="AYT139" s="10"/>
      <c r="AYU139" s="10"/>
      <c r="AYV139" s="10"/>
      <c r="AYW139" s="10"/>
      <c r="AYX139" s="10"/>
      <c r="AYY139" s="10"/>
      <c r="AYZ139" s="10"/>
      <c r="AZA139" s="10"/>
      <c r="AZB139" s="10"/>
      <c r="AZC139" s="10"/>
      <c r="AZD139" s="10"/>
      <c r="AZE139" s="10"/>
      <c r="AZF139" s="10"/>
      <c r="AZG139" s="10"/>
      <c r="AZH139" s="10"/>
      <c r="AZI139" s="10"/>
      <c r="AZJ139" s="10"/>
      <c r="AZK139" s="10"/>
      <c r="AZL139" s="10"/>
      <c r="AZM139" s="10"/>
      <c r="AZN139" s="10"/>
      <c r="AZO139" s="10"/>
      <c r="AZP139" s="10"/>
      <c r="AZQ139" s="10"/>
      <c r="AZR139" s="10"/>
      <c r="AZS139" s="10"/>
      <c r="AZT139" s="10"/>
      <c r="AZU139" s="10"/>
      <c r="AZV139" s="10"/>
      <c r="AZW139" s="10"/>
      <c r="AZX139" s="10"/>
      <c r="AZY139" s="10"/>
      <c r="AZZ139" s="10"/>
      <c r="BAA139" s="10"/>
      <c r="BAB139" s="10"/>
      <c r="BAC139" s="10"/>
      <c r="BAD139" s="10"/>
      <c r="BAE139" s="10"/>
      <c r="BAF139" s="10"/>
      <c r="BAG139" s="10"/>
      <c r="BAH139" s="10"/>
      <c r="BAI139" s="10"/>
      <c r="BAJ139" s="10"/>
      <c r="BAK139" s="10"/>
      <c r="BAL139" s="10"/>
      <c r="BAM139" s="10"/>
      <c r="BAN139" s="10"/>
      <c r="BAO139" s="10"/>
      <c r="BAP139" s="10"/>
      <c r="BAQ139" s="10"/>
      <c r="BAR139" s="10"/>
      <c r="BAS139" s="10"/>
      <c r="BAT139" s="10"/>
      <c r="BAU139" s="10"/>
      <c r="BAV139" s="10"/>
      <c r="BAW139" s="10"/>
      <c r="BAX139" s="10"/>
      <c r="BAY139" s="10"/>
      <c r="BAZ139" s="10"/>
      <c r="BBA139" s="10"/>
      <c r="BBB139" s="10"/>
      <c r="BBC139" s="10"/>
      <c r="BBD139" s="10"/>
      <c r="BBE139" s="10"/>
      <c r="BBF139" s="10"/>
      <c r="BBG139" s="10"/>
      <c r="BBH139" s="10"/>
      <c r="BBI139" s="10"/>
      <c r="BBJ139" s="10"/>
      <c r="BBK139" s="10"/>
      <c r="BBL139" s="10"/>
      <c r="BBM139" s="10"/>
      <c r="BBN139" s="10"/>
      <c r="BBO139" s="10"/>
      <c r="BBP139" s="10"/>
      <c r="BBQ139" s="10"/>
      <c r="BBR139" s="10"/>
      <c r="BBS139" s="10"/>
      <c r="BBT139" s="10"/>
      <c r="BBU139" s="10"/>
      <c r="BBV139" s="10"/>
      <c r="BBW139" s="10"/>
      <c r="BBX139" s="10"/>
      <c r="BBY139" s="10"/>
      <c r="BBZ139" s="10"/>
      <c r="BCA139" s="10"/>
      <c r="BCB139" s="10"/>
      <c r="BCC139" s="10"/>
      <c r="BCD139" s="10"/>
      <c r="BCE139" s="10"/>
      <c r="BCF139" s="10"/>
      <c r="BCG139" s="10"/>
      <c r="BCH139" s="10"/>
      <c r="BCI139" s="10"/>
      <c r="BCJ139" s="10"/>
      <c r="BCK139" s="10"/>
      <c r="BCL139" s="10"/>
      <c r="BCM139" s="10"/>
      <c r="BCN139" s="10"/>
      <c r="BCO139" s="10"/>
      <c r="BCP139" s="10"/>
      <c r="BCQ139" s="10"/>
      <c r="BCR139" s="10"/>
      <c r="BCS139" s="10"/>
      <c r="BCT139" s="10"/>
      <c r="BCU139" s="10"/>
      <c r="BCV139" s="10"/>
      <c r="BCW139" s="10"/>
      <c r="BCX139" s="10"/>
      <c r="BCY139" s="10"/>
      <c r="BCZ139" s="10"/>
      <c r="BDA139" s="10"/>
      <c r="BDB139" s="10"/>
      <c r="BDC139" s="10"/>
      <c r="BDD139" s="10"/>
      <c r="BDE139" s="10"/>
      <c r="BDF139" s="10"/>
      <c r="BDG139" s="10"/>
      <c r="BDH139" s="10"/>
      <c r="BDI139" s="10"/>
      <c r="BDJ139" s="10"/>
      <c r="BDK139" s="10"/>
      <c r="BDL139" s="10"/>
      <c r="BDM139" s="10"/>
      <c r="BDN139" s="10"/>
      <c r="BDO139" s="10"/>
      <c r="BDP139" s="10"/>
      <c r="BDQ139" s="10"/>
      <c r="BDR139" s="10"/>
      <c r="BDS139" s="10"/>
      <c r="BDT139" s="10"/>
      <c r="BDU139" s="10"/>
      <c r="BDV139" s="10"/>
      <c r="BDW139" s="10"/>
      <c r="BDX139" s="10"/>
      <c r="BDY139" s="10"/>
      <c r="BDZ139" s="10"/>
      <c r="BEA139" s="10"/>
      <c r="BEB139" s="10"/>
      <c r="BEC139" s="10"/>
      <c r="BED139" s="10"/>
      <c r="BEE139" s="10"/>
      <c r="BEF139" s="10"/>
      <c r="BEG139" s="10"/>
      <c r="BEH139" s="10"/>
      <c r="BEI139" s="10"/>
      <c r="BEJ139" s="10"/>
      <c r="BEK139" s="10"/>
      <c r="BEL139" s="10"/>
      <c r="BEM139" s="10"/>
      <c r="BEN139" s="10"/>
      <c r="BEO139" s="10"/>
      <c r="BEP139" s="10"/>
      <c r="BEQ139" s="10"/>
      <c r="BER139" s="10"/>
      <c r="BES139" s="10"/>
      <c r="BET139" s="10"/>
      <c r="BEU139" s="10"/>
      <c r="BEV139" s="10"/>
      <c r="BEW139" s="10"/>
      <c r="BEX139" s="10"/>
      <c r="BEY139" s="10"/>
      <c r="BEZ139" s="10"/>
      <c r="BFA139" s="10"/>
      <c r="BFB139" s="10"/>
      <c r="BFC139" s="10"/>
      <c r="BFD139" s="10"/>
      <c r="BFE139" s="10"/>
      <c r="BFF139" s="10"/>
      <c r="BFG139" s="10"/>
      <c r="BFH139" s="10"/>
      <c r="BFI139" s="10"/>
      <c r="BFJ139" s="10"/>
      <c r="BFK139" s="10"/>
      <c r="BFL139" s="10"/>
      <c r="BFM139" s="10"/>
      <c r="BFN139" s="10"/>
      <c r="BFO139" s="10"/>
      <c r="BFP139" s="10"/>
      <c r="BFQ139" s="10"/>
      <c r="BFR139" s="10"/>
      <c r="BFS139" s="10"/>
      <c r="BFT139" s="10"/>
      <c r="BFU139" s="10"/>
      <c r="BFV139" s="10"/>
      <c r="BFW139" s="10"/>
      <c r="BFX139" s="10"/>
      <c r="BFY139" s="10"/>
      <c r="BFZ139" s="10"/>
      <c r="BGA139" s="10"/>
      <c r="BGB139" s="10"/>
      <c r="BGC139" s="10"/>
      <c r="BGD139" s="10"/>
      <c r="BGE139" s="10"/>
      <c r="BGF139" s="10"/>
      <c r="BGG139" s="10"/>
      <c r="BGH139" s="10"/>
      <c r="BGI139" s="10"/>
      <c r="BGJ139" s="10"/>
      <c r="BGK139" s="10"/>
      <c r="BGL139" s="10"/>
      <c r="BGM139" s="10"/>
      <c r="BGN139" s="10"/>
      <c r="BGO139" s="10"/>
      <c r="BGP139" s="10"/>
      <c r="BGQ139" s="10"/>
      <c r="BGR139" s="10"/>
      <c r="BGS139" s="10"/>
      <c r="BGT139" s="10"/>
      <c r="BGU139" s="10"/>
      <c r="BGV139" s="10"/>
      <c r="BGW139" s="10"/>
      <c r="BGX139" s="10"/>
      <c r="BGY139" s="10"/>
      <c r="BGZ139" s="10"/>
      <c r="BHA139" s="10"/>
      <c r="BHB139" s="10"/>
      <c r="BHC139" s="10"/>
      <c r="BHD139" s="10"/>
      <c r="BHE139" s="10"/>
      <c r="BHF139" s="10"/>
      <c r="BHG139" s="10"/>
      <c r="BHH139" s="10"/>
      <c r="BHI139" s="10"/>
      <c r="BHJ139" s="10"/>
      <c r="BHK139" s="10"/>
      <c r="BHL139" s="10"/>
      <c r="BHM139" s="10"/>
    </row>
    <row r="140" spans="1:1573" s="18" customFormat="1" ht="90" customHeight="1" x14ac:dyDescent="0.25">
      <c r="A140" s="56"/>
      <c r="B140" s="146">
        <v>77854</v>
      </c>
      <c r="C140" s="41" t="s">
        <v>522</v>
      </c>
      <c r="D140" s="146">
        <v>1</v>
      </c>
      <c r="E140" s="40">
        <v>20</v>
      </c>
      <c r="F140" s="38">
        <v>16720</v>
      </c>
      <c r="G140" s="149">
        <f>F140*160%</f>
        <v>26752</v>
      </c>
      <c r="H140" s="8"/>
      <c r="I140" s="8"/>
      <c r="J140" s="8"/>
      <c r="K140" s="8"/>
      <c r="L140" s="8"/>
      <c r="M140" s="8"/>
      <c r="N140" s="8"/>
      <c r="O140" s="8"/>
      <c r="P140" s="8"/>
      <c r="Q140" s="8"/>
      <c r="R140" s="8"/>
      <c r="S140" s="8"/>
      <c r="T140" s="8"/>
      <c r="U140" s="8"/>
      <c r="V140" s="8"/>
      <c r="W140" s="8"/>
      <c r="X140" s="8"/>
      <c r="Y140" s="8"/>
      <c r="Z140" s="8"/>
      <c r="AA140" s="8"/>
      <c r="AB140" s="9"/>
      <c r="AC140" s="9"/>
      <c r="AD140" s="9"/>
      <c r="AE140" s="9"/>
      <c r="AF140" s="9"/>
      <c r="AG140" s="9"/>
      <c r="AH140" s="9"/>
      <c r="AI140" s="9"/>
      <c r="AJ140" s="9"/>
      <c r="AK140" s="9"/>
      <c r="AL140" s="9"/>
      <c r="AM140" s="9"/>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10"/>
      <c r="LY140" s="10"/>
      <c r="LZ140" s="10"/>
      <c r="MA140" s="10"/>
      <c r="MB140" s="10"/>
      <c r="MC140" s="10"/>
      <c r="MD140" s="10"/>
      <c r="ME140" s="10"/>
      <c r="MF140" s="10"/>
      <c r="MG140" s="10"/>
      <c r="MH140" s="10"/>
      <c r="MI140" s="10"/>
      <c r="MJ140" s="10"/>
      <c r="MK140" s="10"/>
      <c r="ML140" s="10"/>
      <c r="MM140" s="10"/>
      <c r="MN140" s="10"/>
      <c r="MO140" s="10"/>
      <c r="MP140" s="10"/>
      <c r="MQ140" s="10"/>
      <c r="MR140" s="10"/>
      <c r="MS140" s="10"/>
      <c r="MT140" s="10"/>
      <c r="MU140" s="10"/>
      <c r="MV140" s="10"/>
      <c r="MW140" s="10"/>
      <c r="MX140" s="10"/>
      <c r="MY140" s="10"/>
      <c r="MZ140" s="10"/>
      <c r="NA140" s="10"/>
      <c r="NB140" s="10"/>
      <c r="NC140" s="10"/>
      <c r="ND140" s="10"/>
      <c r="NE140" s="10"/>
      <c r="NF140" s="10"/>
      <c r="NG140" s="10"/>
      <c r="NH140" s="10"/>
      <c r="NI140" s="10"/>
      <c r="NJ140" s="10"/>
      <c r="NK140" s="10"/>
      <c r="NL140" s="10"/>
      <c r="NM140" s="10"/>
      <c r="NN140" s="10"/>
      <c r="NO140" s="10"/>
      <c r="NP140" s="10"/>
      <c r="NQ140" s="10"/>
      <c r="NR140" s="10"/>
      <c r="NS140" s="10"/>
      <c r="NT140" s="10"/>
      <c r="NU140" s="10"/>
      <c r="NV140" s="10"/>
      <c r="NW140" s="10"/>
      <c r="NX140" s="10"/>
      <c r="NY140" s="10"/>
      <c r="NZ140" s="10"/>
      <c r="OA140" s="10"/>
      <c r="OB140" s="10"/>
      <c r="OC140" s="10"/>
      <c r="OD140" s="10"/>
      <c r="OE140" s="10"/>
      <c r="OF140" s="10"/>
      <c r="OG140" s="10"/>
      <c r="OH140" s="10"/>
      <c r="OI140" s="10"/>
      <c r="OJ140" s="10"/>
      <c r="OK140" s="10"/>
      <c r="OL140" s="10"/>
      <c r="OM140" s="10"/>
      <c r="ON140" s="10"/>
      <c r="OO140" s="10"/>
      <c r="OP140" s="10"/>
      <c r="OQ140" s="10"/>
      <c r="OR140" s="10"/>
      <c r="OS140" s="10"/>
      <c r="OT140" s="10"/>
      <c r="OU140" s="10"/>
      <c r="OV140" s="10"/>
      <c r="OW140" s="10"/>
      <c r="OX140" s="10"/>
      <c r="OY140" s="10"/>
      <c r="OZ140" s="10"/>
      <c r="PA140" s="10"/>
      <c r="PB140" s="10"/>
      <c r="PC140" s="10"/>
      <c r="PD140" s="10"/>
      <c r="PE140" s="10"/>
      <c r="PF140" s="10"/>
      <c r="PG140" s="10"/>
      <c r="PH140" s="10"/>
      <c r="PI140" s="10"/>
      <c r="PJ140" s="10"/>
      <c r="PK140" s="10"/>
      <c r="PL140" s="10"/>
      <c r="PM140" s="10"/>
      <c r="PN140" s="10"/>
      <c r="PO140" s="10"/>
      <c r="PP140" s="10"/>
      <c r="PQ140" s="10"/>
      <c r="PR140" s="10"/>
      <c r="PS140" s="10"/>
      <c r="PT140" s="10"/>
      <c r="PU140" s="10"/>
      <c r="PV140" s="10"/>
      <c r="PW140" s="10"/>
      <c r="PX140" s="10"/>
      <c r="PY140" s="10"/>
      <c r="PZ140" s="10"/>
      <c r="QA140" s="10"/>
      <c r="QB140" s="10"/>
      <c r="QC140" s="10"/>
      <c r="QD140" s="10"/>
      <c r="QE140" s="10"/>
      <c r="QF140" s="10"/>
      <c r="QG140" s="10"/>
      <c r="QH140" s="10"/>
      <c r="QI140" s="10"/>
      <c r="QJ140" s="10"/>
      <c r="QK140" s="10"/>
      <c r="QL140" s="10"/>
      <c r="QM140" s="10"/>
      <c r="QN140" s="10"/>
      <c r="QO140" s="10"/>
      <c r="QP140" s="10"/>
      <c r="QQ140" s="10"/>
      <c r="QR140" s="10"/>
      <c r="QS140" s="10"/>
      <c r="QT140" s="10"/>
      <c r="QU140" s="10"/>
      <c r="QV140" s="10"/>
      <c r="QW140" s="10"/>
      <c r="QX140" s="10"/>
      <c r="QY140" s="10"/>
      <c r="QZ140" s="10"/>
      <c r="RA140" s="10"/>
      <c r="RB140" s="10"/>
      <c r="RC140" s="10"/>
      <c r="RD140" s="10"/>
      <c r="RE140" s="10"/>
      <c r="RF140" s="10"/>
      <c r="RG140" s="10"/>
      <c r="RH140" s="10"/>
      <c r="RI140" s="10"/>
      <c r="RJ140" s="10"/>
      <c r="RK140" s="10"/>
      <c r="RL140" s="10"/>
      <c r="RM140" s="10"/>
      <c r="RN140" s="10"/>
      <c r="RO140" s="10"/>
      <c r="RP140" s="10"/>
      <c r="RQ140" s="10"/>
      <c r="RR140" s="10"/>
      <c r="RS140" s="10"/>
      <c r="RT140" s="10"/>
      <c r="RU140" s="10"/>
      <c r="RV140" s="10"/>
      <c r="RW140" s="10"/>
      <c r="RX140" s="10"/>
      <c r="RY140" s="10"/>
      <c r="RZ140" s="10"/>
      <c r="SA140" s="10"/>
      <c r="SB140" s="10"/>
      <c r="SC140" s="10"/>
      <c r="SD140" s="10"/>
      <c r="SE140" s="10"/>
      <c r="SF140" s="10"/>
      <c r="SG140" s="10"/>
      <c r="SH140" s="10"/>
      <c r="SI140" s="10"/>
      <c r="SJ140" s="10"/>
      <c r="SK140" s="10"/>
      <c r="SL140" s="10"/>
      <c r="SM140" s="10"/>
      <c r="SN140" s="10"/>
      <c r="SO140" s="10"/>
      <c r="SP140" s="10"/>
      <c r="SQ140" s="10"/>
      <c r="SR140" s="10"/>
      <c r="SS140" s="10"/>
      <c r="ST140" s="10"/>
      <c r="SU140" s="10"/>
      <c r="SV140" s="10"/>
      <c r="SW140" s="10"/>
      <c r="SX140" s="10"/>
      <c r="SY140" s="10"/>
      <c r="SZ140" s="10"/>
      <c r="TA140" s="10"/>
      <c r="TB140" s="10"/>
      <c r="TC140" s="10"/>
      <c r="TD140" s="10"/>
      <c r="TE140" s="10"/>
      <c r="TF140" s="10"/>
      <c r="TG140" s="10"/>
      <c r="TH140" s="10"/>
      <c r="TI140" s="10"/>
      <c r="TJ140" s="10"/>
      <c r="TK140" s="10"/>
      <c r="TL140" s="10"/>
      <c r="TM140" s="10"/>
      <c r="TN140" s="10"/>
      <c r="TO140" s="10"/>
      <c r="TP140" s="10"/>
      <c r="TQ140" s="10"/>
      <c r="TR140" s="10"/>
      <c r="TS140" s="10"/>
      <c r="TT140" s="10"/>
      <c r="TU140" s="10"/>
      <c r="TV140" s="10"/>
      <c r="TW140" s="10"/>
      <c r="TX140" s="10"/>
      <c r="TY140" s="10"/>
      <c r="TZ140" s="10"/>
      <c r="UA140" s="10"/>
      <c r="UB140" s="10"/>
      <c r="UC140" s="10"/>
      <c r="UD140" s="10"/>
      <c r="UE140" s="10"/>
      <c r="UF140" s="10"/>
      <c r="UG140" s="10"/>
      <c r="UH140" s="10"/>
      <c r="UI140" s="10"/>
      <c r="UJ140" s="10"/>
      <c r="UK140" s="10"/>
      <c r="UL140" s="10"/>
      <c r="UM140" s="10"/>
      <c r="UN140" s="10"/>
      <c r="UO140" s="10"/>
      <c r="UP140" s="10"/>
      <c r="UQ140" s="10"/>
      <c r="UR140" s="10"/>
      <c r="US140" s="10"/>
      <c r="UT140" s="10"/>
      <c r="UU140" s="10"/>
      <c r="UV140" s="10"/>
      <c r="UW140" s="10"/>
      <c r="UX140" s="10"/>
      <c r="UY140" s="10"/>
      <c r="UZ140" s="10"/>
      <c r="VA140" s="10"/>
      <c r="VB140" s="10"/>
      <c r="VC140" s="10"/>
      <c r="VD140" s="10"/>
      <c r="VE140" s="10"/>
      <c r="VF140" s="10"/>
      <c r="VG140" s="10"/>
      <c r="VH140" s="10"/>
      <c r="VI140" s="10"/>
      <c r="VJ140" s="10"/>
      <c r="VK140" s="10"/>
      <c r="VL140" s="10"/>
      <c r="VM140" s="10"/>
      <c r="VN140" s="10"/>
      <c r="VO140" s="10"/>
      <c r="VP140" s="10"/>
      <c r="VQ140" s="10"/>
      <c r="VR140" s="10"/>
      <c r="VS140" s="10"/>
      <c r="VT140" s="10"/>
      <c r="VU140" s="10"/>
      <c r="VV140" s="10"/>
      <c r="VW140" s="10"/>
      <c r="VX140" s="10"/>
      <c r="VY140" s="10"/>
      <c r="VZ140" s="10"/>
      <c r="WA140" s="10"/>
      <c r="WB140" s="10"/>
      <c r="WC140" s="10"/>
      <c r="WD140" s="10"/>
      <c r="WE140" s="10"/>
      <c r="WF140" s="10"/>
      <c r="WG140" s="10"/>
      <c r="WH140" s="10"/>
      <c r="WI140" s="10"/>
      <c r="WJ140" s="10"/>
      <c r="WK140" s="10"/>
      <c r="WL140" s="10"/>
      <c r="WM140" s="10"/>
      <c r="WN140" s="10"/>
      <c r="WO140" s="10"/>
      <c r="WP140" s="10"/>
      <c r="WQ140" s="10"/>
      <c r="WR140" s="10"/>
      <c r="WS140" s="10"/>
      <c r="WT140" s="10"/>
      <c r="WU140" s="10"/>
      <c r="WV140" s="10"/>
      <c r="WW140" s="10"/>
      <c r="WX140" s="10"/>
      <c r="WY140" s="10"/>
      <c r="WZ140" s="10"/>
      <c r="XA140" s="10"/>
      <c r="XB140" s="10"/>
      <c r="XC140" s="10"/>
      <c r="XD140" s="10"/>
      <c r="XE140" s="10"/>
      <c r="XF140" s="10"/>
      <c r="XG140" s="10"/>
      <c r="XH140" s="10"/>
      <c r="XI140" s="10"/>
      <c r="XJ140" s="10"/>
      <c r="XK140" s="10"/>
      <c r="XL140" s="10"/>
      <c r="XM140" s="10"/>
      <c r="XN140" s="10"/>
      <c r="XO140" s="10"/>
      <c r="XP140" s="10"/>
      <c r="XQ140" s="10"/>
      <c r="XR140" s="10"/>
      <c r="XS140" s="10"/>
      <c r="XT140" s="10"/>
      <c r="XU140" s="10"/>
      <c r="XV140" s="10"/>
      <c r="XW140" s="10"/>
      <c r="XX140" s="10"/>
      <c r="XY140" s="10"/>
      <c r="XZ140" s="10"/>
      <c r="YA140" s="10"/>
      <c r="YB140" s="10"/>
      <c r="YC140" s="10"/>
      <c r="YD140" s="10"/>
      <c r="YE140" s="10"/>
      <c r="YF140" s="10"/>
      <c r="YG140" s="10"/>
      <c r="YH140" s="10"/>
      <c r="YI140" s="10"/>
      <c r="YJ140" s="10"/>
      <c r="YK140" s="10"/>
      <c r="YL140" s="10"/>
      <c r="YM140" s="10"/>
      <c r="YN140" s="10"/>
      <c r="YO140" s="10"/>
      <c r="YP140" s="10"/>
      <c r="YQ140" s="10"/>
      <c r="YR140" s="10"/>
      <c r="YS140" s="10"/>
      <c r="YT140" s="10"/>
      <c r="YU140" s="10"/>
      <c r="YV140" s="10"/>
      <c r="YW140" s="10"/>
      <c r="YX140" s="10"/>
      <c r="YY140" s="10"/>
      <c r="YZ140" s="10"/>
      <c r="ZA140" s="10"/>
      <c r="ZB140" s="10"/>
      <c r="ZC140" s="10"/>
      <c r="ZD140" s="10"/>
      <c r="ZE140" s="10"/>
      <c r="ZF140" s="10"/>
      <c r="ZG140" s="10"/>
      <c r="ZH140" s="10"/>
      <c r="ZI140" s="10"/>
      <c r="ZJ140" s="10"/>
      <c r="ZK140" s="10"/>
      <c r="ZL140" s="10"/>
      <c r="ZM140" s="10"/>
      <c r="ZN140" s="10"/>
      <c r="ZO140" s="10"/>
      <c r="ZP140" s="10"/>
      <c r="ZQ140" s="10"/>
      <c r="ZR140" s="10"/>
      <c r="ZS140" s="10"/>
      <c r="ZT140" s="10"/>
      <c r="ZU140" s="10"/>
      <c r="ZV140" s="10"/>
      <c r="ZW140" s="10"/>
      <c r="ZX140" s="10"/>
      <c r="ZY140" s="10"/>
      <c r="ZZ140" s="10"/>
      <c r="AAA140" s="10"/>
      <c r="AAB140" s="10"/>
      <c r="AAC140" s="10"/>
      <c r="AAD140" s="10"/>
      <c r="AAE140" s="10"/>
      <c r="AAF140" s="10"/>
      <c r="AAG140" s="10"/>
      <c r="AAH140" s="10"/>
      <c r="AAI140" s="10"/>
      <c r="AAJ140" s="10"/>
      <c r="AAK140" s="10"/>
      <c r="AAL140" s="10"/>
      <c r="AAM140" s="10"/>
      <c r="AAN140" s="10"/>
      <c r="AAO140" s="10"/>
      <c r="AAP140" s="10"/>
      <c r="AAQ140" s="10"/>
      <c r="AAR140" s="10"/>
      <c r="AAS140" s="10"/>
      <c r="AAT140" s="10"/>
      <c r="AAU140" s="10"/>
      <c r="AAV140" s="10"/>
      <c r="AAW140" s="10"/>
      <c r="AAX140" s="10"/>
      <c r="AAY140" s="10"/>
      <c r="AAZ140" s="10"/>
      <c r="ABA140" s="10"/>
      <c r="ABB140" s="10"/>
      <c r="ABC140" s="10"/>
      <c r="ABD140" s="10"/>
      <c r="ABE140" s="10"/>
      <c r="ABF140" s="10"/>
      <c r="ABG140" s="10"/>
      <c r="ABH140" s="10"/>
      <c r="ABI140" s="10"/>
      <c r="ABJ140" s="10"/>
      <c r="ABK140" s="10"/>
      <c r="ABL140" s="10"/>
      <c r="ABM140" s="10"/>
      <c r="ABN140" s="10"/>
      <c r="ABO140" s="10"/>
      <c r="ABP140" s="10"/>
      <c r="ABQ140" s="10"/>
      <c r="ABR140" s="10"/>
      <c r="ABS140" s="10"/>
      <c r="ABT140" s="10"/>
      <c r="ABU140" s="10"/>
      <c r="ABV140" s="10"/>
      <c r="ABW140" s="10"/>
      <c r="ABX140" s="10"/>
      <c r="ABY140" s="10"/>
      <c r="ABZ140" s="10"/>
      <c r="ACA140" s="10"/>
      <c r="ACB140" s="10"/>
      <c r="ACC140" s="10"/>
      <c r="ACD140" s="10"/>
      <c r="ACE140" s="10"/>
      <c r="ACF140" s="10"/>
      <c r="ACG140" s="10"/>
      <c r="ACH140" s="10"/>
      <c r="ACI140" s="10"/>
      <c r="ACJ140" s="10"/>
      <c r="ACK140" s="10"/>
      <c r="ACL140" s="10"/>
      <c r="ACM140" s="10"/>
      <c r="ACN140" s="10"/>
      <c r="ACO140" s="10"/>
      <c r="ACP140" s="10"/>
      <c r="ACQ140" s="10"/>
      <c r="ACR140" s="10"/>
      <c r="ACS140" s="10"/>
      <c r="ACT140" s="10"/>
      <c r="ACU140" s="10"/>
      <c r="ACV140" s="10"/>
      <c r="ACW140" s="10"/>
      <c r="ACX140" s="10"/>
      <c r="ACY140" s="10"/>
      <c r="ACZ140" s="10"/>
      <c r="ADA140" s="10"/>
      <c r="ADB140" s="10"/>
      <c r="ADC140" s="10"/>
      <c r="ADD140" s="10"/>
      <c r="ADE140" s="10"/>
      <c r="ADF140" s="10"/>
      <c r="ADG140" s="10"/>
      <c r="ADH140" s="10"/>
      <c r="ADI140" s="10"/>
      <c r="ADJ140" s="10"/>
      <c r="ADK140" s="10"/>
      <c r="ADL140" s="10"/>
      <c r="ADM140" s="10"/>
      <c r="ADN140" s="10"/>
      <c r="ADO140" s="10"/>
      <c r="ADP140" s="10"/>
      <c r="ADQ140" s="10"/>
      <c r="ADR140" s="10"/>
      <c r="ADS140" s="10"/>
      <c r="ADT140" s="10"/>
      <c r="ADU140" s="10"/>
      <c r="ADV140" s="10"/>
      <c r="ADW140" s="10"/>
      <c r="ADX140" s="10"/>
      <c r="ADY140" s="10"/>
      <c r="ADZ140" s="10"/>
      <c r="AEA140" s="10"/>
      <c r="AEB140" s="10"/>
      <c r="AEC140" s="10"/>
      <c r="AED140" s="10"/>
      <c r="AEE140" s="10"/>
      <c r="AEF140" s="10"/>
      <c r="AEG140" s="10"/>
      <c r="AEH140" s="10"/>
      <c r="AEI140" s="10"/>
      <c r="AEJ140" s="10"/>
      <c r="AEK140" s="10"/>
      <c r="AEL140" s="10"/>
      <c r="AEM140" s="10"/>
      <c r="AEN140" s="10"/>
      <c r="AEO140" s="10"/>
      <c r="AEP140" s="10"/>
      <c r="AEQ140" s="10"/>
      <c r="AER140" s="10"/>
      <c r="AES140" s="10"/>
      <c r="AET140" s="10"/>
      <c r="AEU140" s="10"/>
      <c r="AEV140" s="10"/>
      <c r="AEW140" s="10"/>
      <c r="AEX140" s="10"/>
      <c r="AEY140" s="10"/>
      <c r="AEZ140" s="10"/>
      <c r="AFA140" s="10"/>
      <c r="AFB140" s="10"/>
      <c r="AFC140" s="10"/>
      <c r="AFD140" s="10"/>
      <c r="AFE140" s="10"/>
      <c r="AFF140" s="10"/>
      <c r="AFG140" s="10"/>
      <c r="AFH140" s="10"/>
      <c r="AFI140" s="10"/>
      <c r="AFJ140" s="10"/>
      <c r="AFK140" s="10"/>
      <c r="AFL140" s="10"/>
      <c r="AFM140" s="10"/>
      <c r="AFN140" s="10"/>
      <c r="AFO140" s="10"/>
      <c r="AFP140" s="10"/>
      <c r="AFQ140" s="10"/>
      <c r="AFR140" s="10"/>
      <c r="AFS140" s="10"/>
      <c r="AFT140" s="10"/>
      <c r="AFU140" s="10"/>
      <c r="AFV140" s="10"/>
      <c r="AFW140" s="10"/>
      <c r="AFX140" s="10"/>
      <c r="AFY140" s="10"/>
      <c r="AFZ140" s="10"/>
      <c r="AGA140" s="10"/>
      <c r="AGB140" s="10"/>
      <c r="AGC140" s="10"/>
      <c r="AGD140" s="10"/>
      <c r="AGE140" s="10"/>
      <c r="AGF140" s="10"/>
      <c r="AGG140" s="10"/>
      <c r="AGH140" s="10"/>
      <c r="AGI140" s="10"/>
      <c r="AGJ140" s="10"/>
      <c r="AGK140" s="10"/>
      <c r="AGL140" s="10"/>
      <c r="AGM140" s="10"/>
      <c r="AGN140" s="10"/>
      <c r="AGO140" s="10"/>
      <c r="AGP140" s="10"/>
      <c r="AGQ140" s="10"/>
      <c r="AGR140" s="10"/>
      <c r="AGS140" s="10"/>
      <c r="AGT140" s="10"/>
      <c r="AGU140" s="10"/>
      <c r="AGV140" s="10"/>
      <c r="AGW140" s="10"/>
      <c r="AGX140" s="10"/>
      <c r="AGY140" s="10"/>
      <c r="AGZ140" s="10"/>
      <c r="AHA140" s="10"/>
      <c r="AHB140" s="10"/>
      <c r="AHC140" s="10"/>
      <c r="AHD140" s="10"/>
      <c r="AHE140" s="10"/>
      <c r="AHF140" s="10"/>
      <c r="AHG140" s="10"/>
      <c r="AHH140" s="10"/>
      <c r="AHI140" s="10"/>
      <c r="AHJ140" s="10"/>
      <c r="AHK140" s="10"/>
      <c r="AHL140" s="10"/>
      <c r="AHM140" s="10"/>
      <c r="AHN140" s="10"/>
      <c r="AHO140" s="10"/>
      <c r="AHP140" s="10"/>
      <c r="AHQ140" s="10"/>
      <c r="AHR140" s="10"/>
      <c r="AHS140" s="10"/>
      <c r="AHT140" s="10"/>
      <c r="AHU140" s="10"/>
      <c r="AHV140" s="10"/>
      <c r="AHW140" s="10"/>
      <c r="AHX140" s="10"/>
      <c r="AHY140" s="10"/>
      <c r="AHZ140" s="10"/>
      <c r="AIA140" s="10"/>
      <c r="AIB140" s="10"/>
      <c r="AIC140" s="10"/>
      <c r="AID140" s="10"/>
      <c r="AIE140" s="10"/>
      <c r="AIF140" s="10"/>
      <c r="AIG140" s="10"/>
      <c r="AIH140" s="10"/>
      <c r="AII140" s="10"/>
      <c r="AIJ140" s="10"/>
      <c r="AIK140" s="10"/>
      <c r="AIL140" s="10"/>
      <c r="AIM140" s="10"/>
      <c r="AIN140" s="10"/>
      <c r="AIO140" s="10"/>
      <c r="AIP140" s="10"/>
      <c r="AIQ140" s="10"/>
      <c r="AIR140" s="10"/>
      <c r="AIS140" s="10"/>
      <c r="AIT140" s="10"/>
      <c r="AIU140" s="10"/>
      <c r="AIV140" s="10"/>
      <c r="AIW140" s="10"/>
      <c r="AIX140" s="10"/>
      <c r="AIY140" s="10"/>
      <c r="AIZ140" s="10"/>
      <c r="AJA140" s="10"/>
      <c r="AJB140" s="10"/>
      <c r="AJC140" s="10"/>
      <c r="AJD140" s="10"/>
      <c r="AJE140" s="10"/>
      <c r="AJF140" s="10"/>
      <c r="AJG140" s="10"/>
      <c r="AJH140" s="10"/>
      <c r="AJI140" s="10"/>
      <c r="AJJ140" s="10"/>
      <c r="AJK140" s="10"/>
      <c r="AJL140" s="10"/>
      <c r="AJM140" s="10"/>
      <c r="AJN140" s="10"/>
      <c r="AJO140" s="10"/>
      <c r="AJP140" s="10"/>
      <c r="AJQ140" s="10"/>
      <c r="AJR140" s="10"/>
      <c r="AJS140" s="10"/>
      <c r="AJT140" s="10"/>
      <c r="AJU140" s="10"/>
      <c r="AJV140" s="10"/>
      <c r="AJW140" s="10"/>
      <c r="AJX140" s="10"/>
      <c r="AJY140" s="10"/>
      <c r="AJZ140" s="10"/>
      <c r="AKA140" s="10"/>
      <c r="AKB140" s="10"/>
      <c r="AKC140" s="10"/>
      <c r="AKD140" s="10"/>
      <c r="AKE140" s="10"/>
      <c r="AKF140" s="10"/>
      <c r="AKG140" s="10"/>
      <c r="AKH140" s="10"/>
      <c r="AKI140" s="10"/>
      <c r="AKJ140" s="10"/>
      <c r="AKK140" s="10"/>
      <c r="AKL140" s="10"/>
      <c r="AKM140" s="10"/>
      <c r="AKN140" s="10"/>
      <c r="AKO140" s="10"/>
      <c r="AKP140" s="10"/>
      <c r="AKQ140" s="10"/>
      <c r="AKR140" s="10"/>
      <c r="AKS140" s="10"/>
      <c r="AKT140" s="10"/>
      <c r="AKU140" s="10"/>
      <c r="AKV140" s="10"/>
      <c r="AKW140" s="10"/>
      <c r="AKX140" s="10"/>
      <c r="AKY140" s="10"/>
      <c r="AKZ140" s="10"/>
      <c r="ALA140" s="10"/>
      <c r="ALB140" s="10"/>
      <c r="ALC140" s="10"/>
      <c r="ALD140" s="10"/>
      <c r="ALE140" s="10"/>
      <c r="ALF140" s="10"/>
      <c r="ALG140" s="10"/>
      <c r="ALH140" s="10"/>
      <c r="ALI140" s="10"/>
      <c r="ALJ140" s="10"/>
      <c r="ALK140" s="10"/>
      <c r="ALL140" s="10"/>
      <c r="ALM140" s="10"/>
      <c r="ALN140" s="10"/>
      <c r="ALO140" s="10"/>
      <c r="ALP140" s="10"/>
      <c r="ALQ140" s="10"/>
      <c r="ALR140" s="10"/>
      <c r="ALS140" s="10"/>
      <c r="ALT140" s="10"/>
      <c r="ALU140" s="10"/>
      <c r="ALV140" s="10"/>
      <c r="ALW140" s="10"/>
      <c r="ALX140" s="10"/>
      <c r="ALY140" s="10"/>
      <c r="ALZ140" s="10"/>
      <c r="AMA140" s="10"/>
      <c r="AMB140" s="10"/>
      <c r="AMC140" s="10"/>
      <c r="AMD140" s="10"/>
      <c r="AME140" s="10"/>
      <c r="AMF140" s="10"/>
      <c r="AMG140" s="10"/>
      <c r="AMH140" s="10"/>
      <c r="AMI140" s="10"/>
      <c r="AMJ140" s="10"/>
      <c r="AMK140" s="10"/>
      <c r="AML140" s="10"/>
      <c r="AMM140" s="10"/>
      <c r="AMN140" s="10"/>
      <c r="AMO140" s="10"/>
      <c r="AMP140" s="10"/>
      <c r="AMQ140" s="10"/>
      <c r="AMR140" s="10"/>
      <c r="AMS140" s="10"/>
      <c r="AMT140" s="10"/>
      <c r="AMU140" s="10"/>
      <c r="AMV140" s="10"/>
      <c r="AMW140" s="10"/>
      <c r="AMX140" s="10"/>
      <c r="AMY140" s="10"/>
      <c r="AMZ140" s="10"/>
      <c r="ANA140" s="10"/>
      <c r="ANB140" s="10"/>
      <c r="ANC140" s="10"/>
      <c r="AND140" s="10"/>
      <c r="ANE140" s="10"/>
      <c r="ANF140" s="10"/>
      <c r="ANG140" s="10"/>
      <c r="ANH140" s="10"/>
      <c r="ANI140" s="10"/>
      <c r="ANJ140" s="10"/>
      <c r="ANK140" s="10"/>
      <c r="ANL140" s="10"/>
      <c r="ANM140" s="10"/>
      <c r="ANN140" s="10"/>
      <c r="ANO140" s="10"/>
      <c r="ANP140" s="10"/>
      <c r="ANQ140" s="10"/>
      <c r="ANR140" s="10"/>
      <c r="ANS140" s="10"/>
      <c r="ANT140" s="10"/>
      <c r="ANU140" s="10"/>
      <c r="ANV140" s="10"/>
      <c r="ANW140" s="10"/>
      <c r="ANX140" s="10"/>
      <c r="ANY140" s="10"/>
      <c r="ANZ140" s="10"/>
      <c r="AOA140" s="10"/>
      <c r="AOB140" s="10"/>
      <c r="AOC140" s="10"/>
      <c r="AOD140" s="10"/>
      <c r="AOE140" s="10"/>
      <c r="AOF140" s="10"/>
      <c r="AOG140" s="10"/>
      <c r="AOH140" s="10"/>
      <c r="AOI140" s="10"/>
      <c r="AOJ140" s="10"/>
      <c r="AOK140" s="10"/>
      <c r="AOL140" s="10"/>
      <c r="AOM140" s="10"/>
      <c r="AON140" s="10"/>
      <c r="AOO140" s="10"/>
      <c r="AOP140" s="10"/>
      <c r="AOQ140" s="10"/>
      <c r="AOR140" s="10"/>
      <c r="AOS140" s="10"/>
      <c r="AOT140" s="10"/>
      <c r="AOU140" s="10"/>
      <c r="AOV140" s="10"/>
      <c r="AOW140" s="10"/>
      <c r="AOX140" s="10"/>
      <c r="AOY140" s="10"/>
      <c r="AOZ140" s="10"/>
      <c r="APA140" s="10"/>
      <c r="APB140" s="10"/>
      <c r="APC140" s="10"/>
      <c r="APD140" s="10"/>
      <c r="APE140" s="10"/>
      <c r="APF140" s="10"/>
      <c r="APG140" s="10"/>
      <c r="APH140" s="10"/>
      <c r="API140" s="10"/>
      <c r="APJ140" s="10"/>
      <c r="APK140" s="10"/>
      <c r="APL140" s="10"/>
      <c r="APM140" s="10"/>
      <c r="APN140" s="10"/>
      <c r="APO140" s="10"/>
      <c r="APP140" s="10"/>
      <c r="APQ140" s="10"/>
      <c r="APR140" s="10"/>
      <c r="APS140" s="10"/>
      <c r="APT140" s="10"/>
      <c r="APU140" s="10"/>
      <c r="APV140" s="10"/>
      <c r="APW140" s="10"/>
      <c r="APX140" s="10"/>
      <c r="APY140" s="10"/>
      <c r="APZ140" s="10"/>
      <c r="AQA140" s="10"/>
      <c r="AQB140" s="10"/>
      <c r="AQC140" s="10"/>
      <c r="AQD140" s="10"/>
      <c r="AQE140" s="10"/>
      <c r="AQF140" s="10"/>
      <c r="AQG140" s="10"/>
      <c r="AQH140" s="10"/>
      <c r="AQI140" s="10"/>
      <c r="AQJ140" s="10"/>
      <c r="AQK140" s="10"/>
      <c r="AQL140" s="10"/>
      <c r="AQM140" s="10"/>
      <c r="AQN140" s="10"/>
      <c r="AQO140" s="10"/>
      <c r="AQP140" s="10"/>
      <c r="AQQ140" s="10"/>
      <c r="AQR140" s="10"/>
      <c r="AQS140" s="10"/>
      <c r="AQT140" s="10"/>
      <c r="AQU140" s="10"/>
      <c r="AQV140" s="10"/>
      <c r="AQW140" s="10"/>
      <c r="AQX140" s="10"/>
      <c r="AQY140" s="10"/>
      <c r="AQZ140" s="10"/>
      <c r="ARA140" s="10"/>
      <c r="ARB140" s="10"/>
      <c r="ARC140" s="10"/>
      <c r="ARD140" s="10"/>
      <c r="ARE140" s="10"/>
      <c r="ARF140" s="10"/>
      <c r="ARG140" s="10"/>
      <c r="ARH140" s="10"/>
      <c r="ARI140" s="10"/>
      <c r="ARJ140" s="10"/>
      <c r="ARK140" s="10"/>
      <c r="ARL140" s="10"/>
      <c r="ARM140" s="10"/>
      <c r="ARN140" s="10"/>
      <c r="ARO140" s="10"/>
      <c r="ARP140" s="10"/>
      <c r="ARQ140" s="10"/>
      <c r="ARR140" s="10"/>
      <c r="ARS140" s="10"/>
      <c r="ART140" s="10"/>
      <c r="ARU140" s="10"/>
      <c r="ARV140" s="10"/>
      <c r="ARW140" s="10"/>
      <c r="ARX140" s="10"/>
      <c r="ARY140" s="10"/>
      <c r="ARZ140" s="10"/>
      <c r="ASA140" s="10"/>
      <c r="ASB140" s="10"/>
      <c r="ASC140" s="10"/>
      <c r="ASD140" s="10"/>
      <c r="ASE140" s="10"/>
      <c r="ASF140" s="10"/>
      <c r="ASG140" s="10"/>
      <c r="ASH140" s="10"/>
      <c r="ASI140" s="10"/>
      <c r="ASJ140" s="10"/>
      <c r="ASK140" s="10"/>
      <c r="ASL140" s="10"/>
      <c r="ASM140" s="10"/>
      <c r="ASN140" s="10"/>
      <c r="ASO140" s="10"/>
      <c r="ASP140" s="10"/>
      <c r="ASQ140" s="10"/>
      <c r="ASR140" s="10"/>
      <c r="ASS140" s="10"/>
      <c r="AST140" s="10"/>
      <c r="ASU140" s="10"/>
      <c r="ASV140" s="10"/>
      <c r="ASW140" s="10"/>
      <c r="ASX140" s="10"/>
      <c r="ASY140" s="10"/>
      <c r="ASZ140" s="10"/>
      <c r="ATA140" s="10"/>
      <c r="ATB140" s="10"/>
      <c r="ATC140" s="10"/>
      <c r="ATD140" s="10"/>
      <c r="ATE140" s="10"/>
      <c r="ATF140" s="10"/>
      <c r="ATG140" s="10"/>
      <c r="ATH140" s="10"/>
      <c r="ATI140" s="10"/>
      <c r="ATJ140" s="10"/>
      <c r="ATK140" s="10"/>
      <c r="ATL140" s="10"/>
      <c r="ATM140" s="10"/>
      <c r="ATN140" s="10"/>
      <c r="ATO140" s="10"/>
      <c r="ATP140" s="10"/>
      <c r="ATQ140" s="10"/>
      <c r="ATR140" s="10"/>
      <c r="ATS140" s="10"/>
      <c r="ATT140" s="10"/>
      <c r="ATU140" s="10"/>
      <c r="ATV140" s="10"/>
      <c r="ATW140" s="10"/>
      <c r="ATX140" s="10"/>
      <c r="ATY140" s="10"/>
      <c r="ATZ140" s="10"/>
      <c r="AUA140" s="10"/>
      <c r="AUB140" s="10"/>
      <c r="AUC140" s="10"/>
      <c r="AUD140" s="10"/>
      <c r="AUE140" s="10"/>
      <c r="AUF140" s="10"/>
      <c r="AUG140" s="10"/>
      <c r="AUH140" s="10"/>
      <c r="AUI140" s="10"/>
      <c r="AUJ140" s="10"/>
      <c r="AUK140" s="10"/>
      <c r="AUL140" s="10"/>
      <c r="AUM140" s="10"/>
      <c r="AUN140" s="10"/>
      <c r="AUO140" s="10"/>
      <c r="AUP140" s="10"/>
      <c r="AUQ140" s="10"/>
      <c r="AUR140" s="10"/>
      <c r="AUS140" s="10"/>
      <c r="AUT140" s="10"/>
      <c r="AUU140" s="10"/>
      <c r="AUV140" s="10"/>
      <c r="AUW140" s="10"/>
      <c r="AUX140" s="10"/>
      <c r="AUY140" s="10"/>
      <c r="AUZ140" s="10"/>
      <c r="AVA140" s="10"/>
      <c r="AVB140" s="10"/>
      <c r="AVC140" s="10"/>
      <c r="AVD140" s="10"/>
      <c r="AVE140" s="10"/>
      <c r="AVF140" s="10"/>
      <c r="AVG140" s="10"/>
      <c r="AVH140" s="10"/>
      <c r="AVI140" s="10"/>
      <c r="AVJ140" s="10"/>
      <c r="AVK140" s="10"/>
      <c r="AVL140" s="10"/>
      <c r="AVM140" s="10"/>
      <c r="AVN140" s="10"/>
      <c r="AVO140" s="10"/>
      <c r="AVP140" s="10"/>
      <c r="AVQ140" s="10"/>
      <c r="AVR140" s="10"/>
      <c r="AVS140" s="10"/>
      <c r="AVT140" s="10"/>
      <c r="AVU140" s="10"/>
      <c r="AVV140" s="10"/>
      <c r="AVW140" s="10"/>
      <c r="AVX140" s="10"/>
      <c r="AVY140" s="10"/>
      <c r="AVZ140" s="10"/>
      <c r="AWA140" s="10"/>
      <c r="AWB140" s="10"/>
      <c r="AWC140" s="10"/>
      <c r="AWD140" s="10"/>
      <c r="AWE140" s="10"/>
      <c r="AWF140" s="10"/>
      <c r="AWG140" s="10"/>
      <c r="AWH140" s="10"/>
      <c r="AWI140" s="10"/>
      <c r="AWJ140" s="10"/>
      <c r="AWK140" s="10"/>
      <c r="AWL140" s="10"/>
      <c r="AWM140" s="10"/>
      <c r="AWN140" s="10"/>
      <c r="AWO140" s="10"/>
      <c r="AWP140" s="10"/>
      <c r="AWQ140" s="10"/>
      <c r="AWR140" s="10"/>
      <c r="AWS140" s="10"/>
      <c r="AWT140" s="10"/>
      <c r="AWU140" s="10"/>
      <c r="AWV140" s="10"/>
      <c r="AWW140" s="10"/>
      <c r="AWX140" s="10"/>
      <c r="AWY140" s="10"/>
      <c r="AWZ140" s="10"/>
      <c r="AXA140" s="10"/>
      <c r="AXB140" s="10"/>
      <c r="AXC140" s="10"/>
      <c r="AXD140" s="10"/>
      <c r="AXE140" s="10"/>
      <c r="AXF140" s="10"/>
      <c r="AXG140" s="10"/>
      <c r="AXH140" s="10"/>
      <c r="AXI140" s="10"/>
      <c r="AXJ140" s="10"/>
      <c r="AXK140" s="10"/>
      <c r="AXL140" s="10"/>
      <c r="AXM140" s="10"/>
      <c r="AXN140" s="10"/>
      <c r="AXO140" s="10"/>
      <c r="AXP140" s="10"/>
      <c r="AXQ140" s="10"/>
      <c r="AXR140" s="10"/>
      <c r="AXS140" s="10"/>
      <c r="AXT140" s="10"/>
      <c r="AXU140" s="10"/>
      <c r="AXV140" s="10"/>
      <c r="AXW140" s="10"/>
      <c r="AXX140" s="10"/>
      <c r="AXY140" s="10"/>
      <c r="AXZ140" s="10"/>
      <c r="AYA140" s="10"/>
      <c r="AYB140" s="10"/>
      <c r="AYC140" s="10"/>
      <c r="AYD140" s="10"/>
      <c r="AYE140" s="10"/>
      <c r="AYF140" s="10"/>
      <c r="AYG140" s="10"/>
      <c r="AYH140" s="10"/>
      <c r="AYI140" s="10"/>
      <c r="AYJ140" s="10"/>
      <c r="AYK140" s="10"/>
      <c r="AYL140" s="10"/>
      <c r="AYM140" s="10"/>
      <c r="AYN140" s="10"/>
      <c r="AYO140" s="10"/>
      <c r="AYP140" s="10"/>
      <c r="AYQ140" s="10"/>
      <c r="AYR140" s="10"/>
      <c r="AYS140" s="10"/>
      <c r="AYT140" s="10"/>
      <c r="AYU140" s="10"/>
      <c r="AYV140" s="10"/>
      <c r="AYW140" s="10"/>
      <c r="AYX140" s="10"/>
      <c r="AYY140" s="10"/>
      <c r="AYZ140" s="10"/>
      <c r="AZA140" s="10"/>
      <c r="AZB140" s="10"/>
      <c r="AZC140" s="10"/>
      <c r="AZD140" s="10"/>
      <c r="AZE140" s="10"/>
      <c r="AZF140" s="10"/>
      <c r="AZG140" s="10"/>
      <c r="AZH140" s="10"/>
      <c r="AZI140" s="10"/>
      <c r="AZJ140" s="10"/>
      <c r="AZK140" s="10"/>
      <c r="AZL140" s="10"/>
      <c r="AZM140" s="10"/>
      <c r="AZN140" s="10"/>
      <c r="AZO140" s="10"/>
      <c r="AZP140" s="10"/>
      <c r="AZQ140" s="10"/>
      <c r="AZR140" s="10"/>
      <c r="AZS140" s="10"/>
      <c r="AZT140" s="10"/>
      <c r="AZU140" s="10"/>
      <c r="AZV140" s="10"/>
      <c r="AZW140" s="10"/>
      <c r="AZX140" s="10"/>
      <c r="AZY140" s="10"/>
      <c r="AZZ140" s="10"/>
      <c r="BAA140" s="10"/>
      <c r="BAB140" s="10"/>
      <c r="BAC140" s="10"/>
      <c r="BAD140" s="10"/>
      <c r="BAE140" s="10"/>
      <c r="BAF140" s="10"/>
      <c r="BAG140" s="10"/>
      <c r="BAH140" s="10"/>
      <c r="BAI140" s="10"/>
      <c r="BAJ140" s="10"/>
      <c r="BAK140" s="10"/>
      <c r="BAL140" s="10"/>
      <c r="BAM140" s="10"/>
      <c r="BAN140" s="10"/>
      <c r="BAO140" s="10"/>
      <c r="BAP140" s="10"/>
      <c r="BAQ140" s="10"/>
      <c r="BAR140" s="10"/>
      <c r="BAS140" s="10"/>
      <c r="BAT140" s="10"/>
      <c r="BAU140" s="10"/>
      <c r="BAV140" s="10"/>
      <c r="BAW140" s="10"/>
      <c r="BAX140" s="10"/>
      <c r="BAY140" s="10"/>
      <c r="BAZ140" s="10"/>
      <c r="BBA140" s="10"/>
      <c r="BBB140" s="10"/>
      <c r="BBC140" s="10"/>
      <c r="BBD140" s="10"/>
      <c r="BBE140" s="10"/>
      <c r="BBF140" s="10"/>
      <c r="BBG140" s="10"/>
      <c r="BBH140" s="10"/>
      <c r="BBI140" s="10"/>
      <c r="BBJ140" s="10"/>
      <c r="BBK140" s="10"/>
      <c r="BBL140" s="10"/>
      <c r="BBM140" s="10"/>
      <c r="BBN140" s="10"/>
      <c r="BBO140" s="10"/>
      <c r="BBP140" s="10"/>
      <c r="BBQ140" s="10"/>
      <c r="BBR140" s="10"/>
      <c r="BBS140" s="10"/>
      <c r="BBT140" s="10"/>
      <c r="BBU140" s="10"/>
      <c r="BBV140" s="10"/>
      <c r="BBW140" s="10"/>
      <c r="BBX140" s="10"/>
      <c r="BBY140" s="10"/>
      <c r="BBZ140" s="10"/>
      <c r="BCA140" s="10"/>
      <c r="BCB140" s="10"/>
      <c r="BCC140" s="10"/>
      <c r="BCD140" s="10"/>
      <c r="BCE140" s="10"/>
      <c r="BCF140" s="10"/>
      <c r="BCG140" s="10"/>
      <c r="BCH140" s="10"/>
      <c r="BCI140" s="10"/>
      <c r="BCJ140" s="10"/>
      <c r="BCK140" s="10"/>
      <c r="BCL140" s="10"/>
      <c r="BCM140" s="10"/>
      <c r="BCN140" s="10"/>
      <c r="BCO140" s="10"/>
      <c r="BCP140" s="10"/>
      <c r="BCQ140" s="10"/>
      <c r="BCR140" s="10"/>
      <c r="BCS140" s="10"/>
      <c r="BCT140" s="10"/>
      <c r="BCU140" s="10"/>
      <c r="BCV140" s="10"/>
      <c r="BCW140" s="10"/>
      <c r="BCX140" s="10"/>
      <c r="BCY140" s="10"/>
      <c r="BCZ140" s="10"/>
      <c r="BDA140" s="10"/>
      <c r="BDB140" s="10"/>
      <c r="BDC140" s="10"/>
      <c r="BDD140" s="10"/>
      <c r="BDE140" s="10"/>
      <c r="BDF140" s="10"/>
      <c r="BDG140" s="10"/>
      <c r="BDH140" s="10"/>
      <c r="BDI140" s="10"/>
      <c r="BDJ140" s="10"/>
      <c r="BDK140" s="10"/>
      <c r="BDL140" s="10"/>
      <c r="BDM140" s="10"/>
      <c r="BDN140" s="10"/>
      <c r="BDO140" s="10"/>
      <c r="BDP140" s="10"/>
      <c r="BDQ140" s="10"/>
      <c r="BDR140" s="10"/>
      <c r="BDS140" s="10"/>
      <c r="BDT140" s="10"/>
      <c r="BDU140" s="10"/>
      <c r="BDV140" s="10"/>
      <c r="BDW140" s="10"/>
      <c r="BDX140" s="10"/>
      <c r="BDY140" s="10"/>
      <c r="BDZ140" s="10"/>
      <c r="BEA140" s="10"/>
      <c r="BEB140" s="10"/>
      <c r="BEC140" s="10"/>
      <c r="BED140" s="10"/>
      <c r="BEE140" s="10"/>
      <c r="BEF140" s="10"/>
      <c r="BEG140" s="10"/>
      <c r="BEH140" s="10"/>
      <c r="BEI140" s="10"/>
      <c r="BEJ140" s="10"/>
      <c r="BEK140" s="10"/>
      <c r="BEL140" s="10"/>
      <c r="BEM140" s="10"/>
      <c r="BEN140" s="10"/>
      <c r="BEO140" s="10"/>
      <c r="BEP140" s="10"/>
      <c r="BEQ140" s="10"/>
      <c r="BER140" s="10"/>
      <c r="BES140" s="10"/>
      <c r="BET140" s="10"/>
      <c r="BEU140" s="10"/>
      <c r="BEV140" s="10"/>
      <c r="BEW140" s="10"/>
      <c r="BEX140" s="10"/>
      <c r="BEY140" s="10"/>
      <c r="BEZ140" s="10"/>
      <c r="BFA140" s="10"/>
      <c r="BFB140" s="10"/>
      <c r="BFC140" s="10"/>
      <c r="BFD140" s="10"/>
      <c r="BFE140" s="10"/>
      <c r="BFF140" s="10"/>
      <c r="BFG140" s="10"/>
      <c r="BFH140" s="10"/>
      <c r="BFI140" s="10"/>
      <c r="BFJ140" s="10"/>
      <c r="BFK140" s="10"/>
      <c r="BFL140" s="10"/>
      <c r="BFM140" s="10"/>
      <c r="BFN140" s="10"/>
      <c r="BFO140" s="10"/>
      <c r="BFP140" s="10"/>
      <c r="BFQ140" s="10"/>
      <c r="BFR140" s="10"/>
      <c r="BFS140" s="10"/>
      <c r="BFT140" s="10"/>
      <c r="BFU140" s="10"/>
      <c r="BFV140" s="10"/>
      <c r="BFW140" s="10"/>
      <c r="BFX140" s="10"/>
      <c r="BFY140" s="10"/>
      <c r="BFZ140" s="10"/>
      <c r="BGA140" s="10"/>
      <c r="BGB140" s="10"/>
      <c r="BGC140" s="10"/>
      <c r="BGD140" s="10"/>
      <c r="BGE140" s="10"/>
      <c r="BGF140" s="10"/>
      <c r="BGG140" s="10"/>
      <c r="BGH140" s="10"/>
      <c r="BGI140" s="10"/>
      <c r="BGJ140" s="10"/>
      <c r="BGK140" s="10"/>
      <c r="BGL140" s="10"/>
      <c r="BGM140" s="10"/>
      <c r="BGN140" s="10"/>
      <c r="BGO140" s="10"/>
      <c r="BGP140" s="10"/>
      <c r="BGQ140" s="10"/>
      <c r="BGR140" s="10"/>
      <c r="BGS140" s="10"/>
      <c r="BGT140" s="10"/>
      <c r="BGU140" s="10"/>
      <c r="BGV140" s="10"/>
      <c r="BGW140" s="10"/>
      <c r="BGX140" s="10"/>
      <c r="BGY140" s="10"/>
      <c r="BGZ140" s="10"/>
      <c r="BHA140" s="10"/>
      <c r="BHB140" s="10"/>
      <c r="BHC140" s="10"/>
      <c r="BHD140" s="10"/>
      <c r="BHE140" s="10"/>
      <c r="BHF140" s="10"/>
      <c r="BHG140" s="10"/>
      <c r="BHH140" s="10"/>
      <c r="BHI140" s="10"/>
      <c r="BHJ140" s="10"/>
      <c r="BHK140" s="10"/>
      <c r="BHL140" s="10"/>
      <c r="BHM140" s="10"/>
    </row>
    <row r="141" spans="1:1573" s="18" customFormat="1" ht="79.5" customHeight="1" x14ac:dyDescent="0.25">
      <c r="A141" s="57"/>
      <c r="B141" s="146">
        <v>77853</v>
      </c>
      <c r="C141" s="41" t="s">
        <v>191</v>
      </c>
      <c r="D141" s="146">
        <v>1</v>
      </c>
      <c r="E141" s="40">
        <v>20</v>
      </c>
      <c r="F141" s="38">
        <v>13860</v>
      </c>
      <c r="G141" s="149">
        <f t="shared" si="8"/>
        <v>22176</v>
      </c>
      <c r="H141" s="8"/>
      <c r="I141" s="8"/>
      <c r="J141" s="8"/>
      <c r="K141" s="8"/>
      <c r="L141" s="8"/>
      <c r="M141" s="8"/>
      <c r="N141" s="8"/>
      <c r="O141" s="8"/>
      <c r="P141" s="8"/>
      <c r="Q141" s="8"/>
      <c r="R141" s="8"/>
      <c r="S141" s="8"/>
      <c r="T141" s="8"/>
      <c r="U141" s="8"/>
      <c r="V141" s="8"/>
      <c r="W141" s="8"/>
      <c r="X141" s="8"/>
      <c r="Y141" s="8"/>
      <c r="Z141" s="8"/>
      <c r="AA141" s="8"/>
      <c r="AB141" s="9"/>
      <c r="AC141" s="9"/>
      <c r="AD141" s="9"/>
      <c r="AE141" s="9"/>
      <c r="AF141" s="9"/>
      <c r="AG141" s="9"/>
      <c r="AH141" s="9"/>
      <c r="AI141" s="9"/>
      <c r="AJ141" s="9"/>
      <c r="AK141" s="9"/>
      <c r="AL141" s="9"/>
      <c r="AM141" s="9"/>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10"/>
      <c r="LY141" s="10"/>
      <c r="LZ141" s="10"/>
      <c r="MA141" s="10"/>
      <c r="MB141" s="10"/>
      <c r="MC141" s="10"/>
      <c r="MD141" s="10"/>
      <c r="ME141" s="10"/>
      <c r="MF141" s="10"/>
      <c r="MG141" s="10"/>
      <c r="MH141" s="10"/>
      <c r="MI141" s="10"/>
      <c r="MJ141" s="10"/>
      <c r="MK141" s="10"/>
      <c r="ML141" s="10"/>
      <c r="MM141" s="10"/>
      <c r="MN141" s="10"/>
      <c r="MO141" s="10"/>
      <c r="MP141" s="10"/>
      <c r="MQ141" s="10"/>
      <c r="MR141" s="10"/>
      <c r="MS141" s="10"/>
      <c r="MT141" s="10"/>
      <c r="MU141" s="10"/>
      <c r="MV141" s="10"/>
      <c r="MW141" s="10"/>
      <c r="MX141" s="10"/>
      <c r="MY141" s="10"/>
      <c r="MZ141" s="10"/>
      <c r="NA141" s="10"/>
      <c r="NB141" s="10"/>
      <c r="NC141" s="10"/>
      <c r="ND141" s="10"/>
      <c r="NE141" s="10"/>
      <c r="NF141" s="10"/>
      <c r="NG141" s="10"/>
      <c r="NH141" s="10"/>
      <c r="NI141" s="10"/>
      <c r="NJ141" s="10"/>
      <c r="NK141" s="10"/>
      <c r="NL141" s="10"/>
      <c r="NM141" s="10"/>
      <c r="NN141" s="10"/>
      <c r="NO141" s="10"/>
      <c r="NP141" s="10"/>
      <c r="NQ141" s="10"/>
      <c r="NR141" s="10"/>
      <c r="NS141" s="10"/>
      <c r="NT141" s="10"/>
      <c r="NU141" s="10"/>
      <c r="NV141" s="10"/>
      <c r="NW141" s="10"/>
      <c r="NX141" s="10"/>
      <c r="NY141" s="10"/>
      <c r="NZ141" s="10"/>
      <c r="OA141" s="10"/>
      <c r="OB141" s="10"/>
      <c r="OC141" s="10"/>
      <c r="OD141" s="10"/>
      <c r="OE141" s="10"/>
      <c r="OF141" s="10"/>
      <c r="OG141" s="10"/>
      <c r="OH141" s="10"/>
      <c r="OI141" s="10"/>
      <c r="OJ141" s="10"/>
      <c r="OK141" s="10"/>
      <c r="OL141" s="10"/>
      <c r="OM141" s="10"/>
      <c r="ON141" s="10"/>
      <c r="OO141" s="10"/>
      <c r="OP141" s="10"/>
      <c r="OQ141" s="10"/>
      <c r="OR141" s="10"/>
      <c r="OS141" s="10"/>
      <c r="OT141" s="10"/>
      <c r="OU141" s="10"/>
      <c r="OV141" s="10"/>
      <c r="OW141" s="10"/>
      <c r="OX141" s="10"/>
      <c r="OY141" s="10"/>
      <c r="OZ141" s="10"/>
      <c r="PA141" s="10"/>
      <c r="PB141" s="10"/>
      <c r="PC141" s="10"/>
      <c r="PD141" s="10"/>
      <c r="PE141" s="10"/>
      <c r="PF141" s="10"/>
      <c r="PG141" s="10"/>
      <c r="PH141" s="10"/>
      <c r="PI141" s="10"/>
      <c r="PJ141" s="10"/>
      <c r="PK141" s="10"/>
      <c r="PL141" s="10"/>
      <c r="PM141" s="10"/>
      <c r="PN141" s="10"/>
      <c r="PO141" s="10"/>
      <c r="PP141" s="10"/>
      <c r="PQ141" s="10"/>
      <c r="PR141" s="10"/>
      <c r="PS141" s="10"/>
      <c r="PT141" s="10"/>
      <c r="PU141" s="10"/>
      <c r="PV141" s="10"/>
      <c r="PW141" s="10"/>
      <c r="PX141" s="10"/>
      <c r="PY141" s="10"/>
      <c r="PZ141" s="10"/>
      <c r="QA141" s="10"/>
      <c r="QB141" s="10"/>
      <c r="QC141" s="10"/>
      <c r="QD141" s="10"/>
      <c r="QE141" s="10"/>
      <c r="QF141" s="10"/>
      <c r="QG141" s="10"/>
      <c r="QH141" s="10"/>
      <c r="QI141" s="10"/>
      <c r="QJ141" s="10"/>
      <c r="QK141" s="10"/>
      <c r="QL141" s="10"/>
      <c r="QM141" s="10"/>
      <c r="QN141" s="10"/>
      <c r="QO141" s="10"/>
      <c r="QP141" s="10"/>
      <c r="QQ141" s="10"/>
      <c r="QR141" s="10"/>
      <c r="QS141" s="10"/>
      <c r="QT141" s="10"/>
      <c r="QU141" s="10"/>
      <c r="QV141" s="10"/>
      <c r="QW141" s="10"/>
      <c r="QX141" s="10"/>
      <c r="QY141" s="10"/>
      <c r="QZ141" s="10"/>
      <c r="RA141" s="10"/>
      <c r="RB141" s="10"/>
      <c r="RC141" s="10"/>
      <c r="RD141" s="10"/>
      <c r="RE141" s="10"/>
      <c r="RF141" s="10"/>
      <c r="RG141" s="10"/>
      <c r="RH141" s="10"/>
      <c r="RI141" s="10"/>
      <c r="RJ141" s="10"/>
      <c r="RK141" s="10"/>
      <c r="RL141" s="10"/>
      <c r="RM141" s="10"/>
      <c r="RN141" s="10"/>
      <c r="RO141" s="10"/>
      <c r="RP141" s="10"/>
      <c r="RQ141" s="10"/>
      <c r="RR141" s="10"/>
      <c r="RS141" s="10"/>
      <c r="RT141" s="10"/>
      <c r="RU141" s="10"/>
      <c r="RV141" s="10"/>
      <c r="RW141" s="10"/>
      <c r="RX141" s="10"/>
      <c r="RY141" s="10"/>
      <c r="RZ141" s="10"/>
      <c r="SA141" s="10"/>
      <c r="SB141" s="10"/>
      <c r="SC141" s="10"/>
      <c r="SD141" s="10"/>
      <c r="SE141" s="10"/>
      <c r="SF141" s="10"/>
      <c r="SG141" s="10"/>
      <c r="SH141" s="10"/>
      <c r="SI141" s="10"/>
      <c r="SJ141" s="10"/>
      <c r="SK141" s="10"/>
      <c r="SL141" s="10"/>
      <c r="SM141" s="10"/>
      <c r="SN141" s="10"/>
      <c r="SO141" s="10"/>
      <c r="SP141" s="10"/>
      <c r="SQ141" s="10"/>
      <c r="SR141" s="10"/>
      <c r="SS141" s="10"/>
      <c r="ST141" s="10"/>
      <c r="SU141" s="10"/>
      <c r="SV141" s="10"/>
      <c r="SW141" s="10"/>
      <c r="SX141" s="10"/>
      <c r="SY141" s="10"/>
      <c r="SZ141" s="10"/>
      <c r="TA141" s="10"/>
      <c r="TB141" s="10"/>
      <c r="TC141" s="10"/>
      <c r="TD141" s="10"/>
      <c r="TE141" s="10"/>
      <c r="TF141" s="10"/>
      <c r="TG141" s="10"/>
      <c r="TH141" s="10"/>
      <c r="TI141" s="10"/>
      <c r="TJ141" s="10"/>
      <c r="TK141" s="10"/>
      <c r="TL141" s="10"/>
      <c r="TM141" s="10"/>
      <c r="TN141" s="10"/>
      <c r="TO141" s="10"/>
      <c r="TP141" s="10"/>
      <c r="TQ141" s="10"/>
      <c r="TR141" s="10"/>
      <c r="TS141" s="10"/>
      <c r="TT141" s="10"/>
      <c r="TU141" s="10"/>
      <c r="TV141" s="10"/>
      <c r="TW141" s="10"/>
      <c r="TX141" s="10"/>
      <c r="TY141" s="10"/>
      <c r="TZ141" s="10"/>
      <c r="UA141" s="10"/>
      <c r="UB141" s="10"/>
      <c r="UC141" s="10"/>
      <c r="UD141" s="10"/>
      <c r="UE141" s="10"/>
      <c r="UF141" s="10"/>
      <c r="UG141" s="10"/>
      <c r="UH141" s="10"/>
      <c r="UI141" s="10"/>
      <c r="UJ141" s="10"/>
      <c r="UK141" s="10"/>
      <c r="UL141" s="10"/>
      <c r="UM141" s="10"/>
      <c r="UN141" s="10"/>
      <c r="UO141" s="10"/>
      <c r="UP141" s="10"/>
      <c r="UQ141" s="10"/>
      <c r="UR141" s="10"/>
      <c r="US141" s="10"/>
      <c r="UT141" s="10"/>
      <c r="UU141" s="10"/>
      <c r="UV141" s="10"/>
      <c r="UW141" s="10"/>
      <c r="UX141" s="10"/>
      <c r="UY141" s="10"/>
      <c r="UZ141" s="10"/>
      <c r="VA141" s="10"/>
      <c r="VB141" s="10"/>
      <c r="VC141" s="10"/>
      <c r="VD141" s="10"/>
      <c r="VE141" s="10"/>
      <c r="VF141" s="10"/>
      <c r="VG141" s="10"/>
      <c r="VH141" s="10"/>
      <c r="VI141" s="10"/>
      <c r="VJ141" s="10"/>
      <c r="VK141" s="10"/>
      <c r="VL141" s="10"/>
      <c r="VM141" s="10"/>
      <c r="VN141" s="10"/>
      <c r="VO141" s="10"/>
      <c r="VP141" s="10"/>
      <c r="VQ141" s="10"/>
      <c r="VR141" s="10"/>
      <c r="VS141" s="10"/>
      <c r="VT141" s="10"/>
      <c r="VU141" s="10"/>
      <c r="VV141" s="10"/>
      <c r="VW141" s="10"/>
      <c r="VX141" s="10"/>
      <c r="VY141" s="10"/>
      <c r="VZ141" s="10"/>
      <c r="WA141" s="10"/>
      <c r="WB141" s="10"/>
      <c r="WC141" s="10"/>
      <c r="WD141" s="10"/>
      <c r="WE141" s="10"/>
      <c r="WF141" s="10"/>
      <c r="WG141" s="10"/>
      <c r="WH141" s="10"/>
      <c r="WI141" s="10"/>
      <c r="WJ141" s="10"/>
      <c r="WK141" s="10"/>
      <c r="WL141" s="10"/>
      <c r="WM141" s="10"/>
      <c r="WN141" s="10"/>
      <c r="WO141" s="10"/>
      <c r="WP141" s="10"/>
      <c r="WQ141" s="10"/>
      <c r="WR141" s="10"/>
      <c r="WS141" s="10"/>
      <c r="WT141" s="10"/>
      <c r="WU141" s="10"/>
      <c r="WV141" s="10"/>
      <c r="WW141" s="10"/>
      <c r="WX141" s="10"/>
      <c r="WY141" s="10"/>
      <c r="WZ141" s="10"/>
      <c r="XA141" s="10"/>
      <c r="XB141" s="10"/>
      <c r="XC141" s="10"/>
      <c r="XD141" s="10"/>
      <c r="XE141" s="10"/>
      <c r="XF141" s="10"/>
      <c r="XG141" s="10"/>
      <c r="XH141" s="10"/>
      <c r="XI141" s="10"/>
      <c r="XJ141" s="10"/>
      <c r="XK141" s="10"/>
      <c r="XL141" s="10"/>
      <c r="XM141" s="10"/>
      <c r="XN141" s="10"/>
      <c r="XO141" s="10"/>
      <c r="XP141" s="10"/>
      <c r="XQ141" s="10"/>
      <c r="XR141" s="10"/>
      <c r="XS141" s="10"/>
      <c r="XT141" s="10"/>
      <c r="XU141" s="10"/>
      <c r="XV141" s="10"/>
      <c r="XW141" s="10"/>
      <c r="XX141" s="10"/>
      <c r="XY141" s="10"/>
      <c r="XZ141" s="10"/>
      <c r="YA141" s="10"/>
      <c r="YB141" s="10"/>
      <c r="YC141" s="10"/>
      <c r="YD141" s="10"/>
      <c r="YE141" s="10"/>
      <c r="YF141" s="10"/>
      <c r="YG141" s="10"/>
      <c r="YH141" s="10"/>
      <c r="YI141" s="10"/>
      <c r="YJ141" s="10"/>
      <c r="YK141" s="10"/>
      <c r="YL141" s="10"/>
      <c r="YM141" s="10"/>
      <c r="YN141" s="10"/>
      <c r="YO141" s="10"/>
      <c r="YP141" s="10"/>
      <c r="YQ141" s="10"/>
      <c r="YR141" s="10"/>
      <c r="YS141" s="10"/>
      <c r="YT141" s="10"/>
      <c r="YU141" s="10"/>
      <c r="YV141" s="10"/>
      <c r="YW141" s="10"/>
      <c r="YX141" s="10"/>
      <c r="YY141" s="10"/>
      <c r="YZ141" s="10"/>
      <c r="ZA141" s="10"/>
      <c r="ZB141" s="10"/>
      <c r="ZC141" s="10"/>
      <c r="ZD141" s="10"/>
      <c r="ZE141" s="10"/>
      <c r="ZF141" s="10"/>
      <c r="ZG141" s="10"/>
      <c r="ZH141" s="10"/>
      <c r="ZI141" s="10"/>
      <c r="ZJ141" s="10"/>
      <c r="ZK141" s="10"/>
      <c r="ZL141" s="10"/>
      <c r="ZM141" s="10"/>
      <c r="ZN141" s="10"/>
      <c r="ZO141" s="10"/>
      <c r="ZP141" s="10"/>
      <c r="ZQ141" s="10"/>
      <c r="ZR141" s="10"/>
      <c r="ZS141" s="10"/>
      <c r="ZT141" s="10"/>
      <c r="ZU141" s="10"/>
      <c r="ZV141" s="10"/>
      <c r="ZW141" s="10"/>
      <c r="ZX141" s="10"/>
      <c r="ZY141" s="10"/>
      <c r="ZZ141" s="10"/>
      <c r="AAA141" s="10"/>
      <c r="AAB141" s="10"/>
      <c r="AAC141" s="10"/>
      <c r="AAD141" s="10"/>
      <c r="AAE141" s="10"/>
      <c r="AAF141" s="10"/>
      <c r="AAG141" s="10"/>
      <c r="AAH141" s="10"/>
      <c r="AAI141" s="10"/>
      <c r="AAJ141" s="10"/>
      <c r="AAK141" s="10"/>
      <c r="AAL141" s="10"/>
      <c r="AAM141" s="10"/>
      <c r="AAN141" s="10"/>
      <c r="AAO141" s="10"/>
      <c r="AAP141" s="10"/>
      <c r="AAQ141" s="10"/>
      <c r="AAR141" s="10"/>
      <c r="AAS141" s="10"/>
      <c r="AAT141" s="10"/>
      <c r="AAU141" s="10"/>
      <c r="AAV141" s="10"/>
      <c r="AAW141" s="10"/>
      <c r="AAX141" s="10"/>
      <c r="AAY141" s="10"/>
      <c r="AAZ141" s="10"/>
      <c r="ABA141" s="10"/>
      <c r="ABB141" s="10"/>
      <c r="ABC141" s="10"/>
      <c r="ABD141" s="10"/>
      <c r="ABE141" s="10"/>
      <c r="ABF141" s="10"/>
      <c r="ABG141" s="10"/>
      <c r="ABH141" s="10"/>
      <c r="ABI141" s="10"/>
      <c r="ABJ141" s="10"/>
      <c r="ABK141" s="10"/>
      <c r="ABL141" s="10"/>
      <c r="ABM141" s="10"/>
      <c r="ABN141" s="10"/>
      <c r="ABO141" s="10"/>
      <c r="ABP141" s="10"/>
      <c r="ABQ141" s="10"/>
      <c r="ABR141" s="10"/>
      <c r="ABS141" s="10"/>
      <c r="ABT141" s="10"/>
      <c r="ABU141" s="10"/>
      <c r="ABV141" s="10"/>
      <c r="ABW141" s="10"/>
      <c r="ABX141" s="10"/>
      <c r="ABY141" s="10"/>
      <c r="ABZ141" s="10"/>
      <c r="ACA141" s="10"/>
      <c r="ACB141" s="10"/>
      <c r="ACC141" s="10"/>
      <c r="ACD141" s="10"/>
      <c r="ACE141" s="10"/>
      <c r="ACF141" s="10"/>
      <c r="ACG141" s="10"/>
      <c r="ACH141" s="10"/>
      <c r="ACI141" s="10"/>
      <c r="ACJ141" s="10"/>
      <c r="ACK141" s="10"/>
      <c r="ACL141" s="10"/>
      <c r="ACM141" s="10"/>
      <c r="ACN141" s="10"/>
      <c r="ACO141" s="10"/>
      <c r="ACP141" s="10"/>
      <c r="ACQ141" s="10"/>
      <c r="ACR141" s="10"/>
      <c r="ACS141" s="10"/>
      <c r="ACT141" s="10"/>
      <c r="ACU141" s="10"/>
      <c r="ACV141" s="10"/>
      <c r="ACW141" s="10"/>
      <c r="ACX141" s="10"/>
      <c r="ACY141" s="10"/>
      <c r="ACZ141" s="10"/>
      <c r="ADA141" s="10"/>
      <c r="ADB141" s="10"/>
      <c r="ADC141" s="10"/>
      <c r="ADD141" s="10"/>
      <c r="ADE141" s="10"/>
      <c r="ADF141" s="10"/>
      <c r="ADG141" s="10"/>
      <c r="ADH141" s="10"/>
      <c r="ADI141" s="10"/>
      <c r="ADJ141" s="10"/>
      <c r="ADK141" s="10"/>
      <c r="ADL141" s="10"/>
      <c r="ADM141" s="10"/>
      <c r="ADN141" s="10"/>
      <c r="ADO141" s="10"/>
      <c r="ADP141" s="10"/>
      <c r="ADQ141" s="10"/>
      <c r="ADR141" s="10"/>
      <c r="ADS141" s="10"/>
      <c r="ADT141" s="10"/>
      <c r="ADU141" s="10"/>
      <c r="ADV141" s="10"/>
      <c r="ADW141" s="10"/>
      <c r="ADX141" s="10"/>
      <c r="ADY141" s="10"/>
      <c r="ADZ141" s="10"/>
      <c r="AEA141" s="10"/>
      <c r="AEB141" s="10"/>
      <c r="AEC141" s="10"/>
      <c r="AED141" s="10"/>
      <c r="AEE141" s="10"/>
      <c r="AEF141" s="10"/>
      <c r="AEG141" s="10"/>
      <c r="AEH141" s="10"/>
      <c r="AEI141" s="10"/>
      <c r="AEJ141" s="10"/>
      <c r="AEK141" s="10"/>
      <c r="AEL141" s="10"/>
      <c r="AEM141" s="10"/>
      <c r="AEN141" s="10"/>
      <c r="AEO141" s="10"/>
      <c r="AEP141" s="10"/>
      <c r="AEQ141" s="10"/>
      <c r="AER141" s="10"/>
      <c r="AES141" s="10"/>
      <c r="AET141" s="10"/>
      <c r="AEU141" s="10"/>
      <c r="AEV141" s="10"/>
      <c r="AEW141" s="10"/>
      <c r="AEX141" s="10"/>
      <c r="AEY141" s="10"/>
      <c r="AEZ141" s="10"/>
      <c r="AFA141" s="10"/>
      <c r="AFB141" s="10"/>
      <c r="AFC141" s="10"/>
      <c r="AFD141" s="10"/>
      <c r="AFE141" s="10"/>
      <c r="AFF141" s="10"/>
      <c r="AFG141" s="10"/>
      <c r="AFH141" s="10"/>
      <c r="AFI141" s="10"/>
      <c r="AFJ141" s="10"/>
      <c r="AFK141" s="10"/>
      <c r="AFL141" s="10"/>
      <c r="AFM141" s="10"/>
      <c r="AFN141" s="10"/>
      <c r="AFO141" s="10"/>
      <c r="AFP141" s="10"/>
      <c r="AFQ141" s="10"/>
      <c r="AFR141" s="10"/>
      <c r="AFS141" s="10"/>
      <c r="AFT141" s="10"/>
      <c r="AFU141" s="10"/>
      <c r="AFV141" s="10"/>
      <c r="AFW141" s="10"/>
      <c r="AFX141" s="10"/>
      <c r="AFY141" s="10"/>
      <c r="AFZ141" s="10"/>
      <c r="AGA141" s="10"/>
      <c r="AGB141" s="10"/>
      <c r="AGC141" s="10"/>
      <c r="AGD141" s="10"/>
      <c r="AGE141" s="10"/>
      <c r="AGF141" s="10"/>
      <c r="AGG141" s="10"/>
      <c r="AGH141" s="10"/>
      <c r="AGI141" s="10"/>
      <c r="AGJ141" s="10"/>
      <c r="AGK141" s="10"/>
      <c r="AGL141" s="10"/>
      <c r="AGM141" s="10"/>
      <c r="AGN141" s="10"/>
      <c r="AGO141" s="10"/>
      <c r="AGP141" s="10"/>
      <c r="AGQ141" s="10"/>
      <c r="AGR141" s="10"/>
      <c r="AGS141" s="10"/>
      <c r="AGT141" s="10"/>
      <c r="AGU141" s="10"/>
      <c r="AGV141" s="10"/>
      <c r="AGW141" s="10"/>
      <c r="AGX141" s="10"/>
      <c r="AGY141" s="10"/>
      <c r="AGZ141" s="10"/>
      <c r="AHA141" s="10"/>
      <c r="AHB141" s="10"/>
      <c r="AHC141" s="10"/>
      <c r="AHD141" s="10"/>
      <c r="AHE141" s="10"/>
      <c r="AHF141" s="10"/>
      <c r="AHG141" s="10"/>
      <c r="AHH141" s="10"/>
      <c r="AHI141" s="10"/>
      <c r="AHJ141" s="10"/>
      <c r="AHK141" s="10"/>
      <c r="AHL141" s="10"/>
      <c r="AHM141" s="10"/>
      <c r="AHN141" s="10"/>
      <c r="AHO141" s="10"/>
      <c r="AHP141" s="10"/>
      <c r="AHQ141" s="10"/>
      <c r="AHR141" s="10"/>
      <c r="AHS141" s="10"/>
      <c r="AHT141" s="10"/>
      <c r="AHU141" s="10"/>
      <c r="AHV141" s="10"/>
      <c r="AHW141" s="10"/>
      <c r="AHX141" s="10"/>
      <c r="AHY141" s="10"/>
      <c r="AHZ141" s="10"/>
      <c r="AIA141" s="10"/>
      <c r="AIB141" s="10"/>
      <c r="AIC141" s="10"/>
      <c r="AID141" s="10"/>
      <c r="AIE141" s="10"/>
      <c r="AIF141" s="10"/>
      <c r="AIG141" s="10"/>
      <c r="AIH141" s="10"/>
      <c r="AII141" s="10"/>
      <c r="AIJ141" s="10"/>
      <c r="AIK141" s="10"/>
      <c r="AIL141" s="10"/>
      <c r="AIM141" s="10"/>
      <c r="AIN141" s="10"/>
      <c r="AIO141" s="10"/>
      <c r="AIP141" s="10"/>
      <c r="AIQ141" s="10"/>
      <c r="AIR141" s="10"/>
      <c r="AIS141" s="10"/>
      <c r="AIT141" s="10"/>
      <c r="AIU141" s="10"/>
      <c r="AIV141" s="10"/>
      <c r="AIW141" s="10"/>
      <c r="AIX141" s="10"/>
      <c r="AIY141" s="10"/>
      <c r="AIZ141" s="10"/>
      <c r="AJA141" s="10"/>
      <c r="AJB141" s="10"/>
      <c r="AJC141" s="10"/>
      <c r="AJD141" s="10"/>
      <c r="AJE141" s="10"/>
      <c r="AJF141" s="10"/>
      <c r="AJG141" s="10"/>
      <c r="AJH141" s="10"/>
      <c r="AJI141" s="10"/>
      <c r="AJJ141" s="10"/>
      <c r="AJK141" s="10"/>
      <c r="AJL141" s="10"/>
      <c r="AJM141" s="10"/>
      <c r="AJN141" s="10"/>
      <c r="AJO141" s="10"/>
      <c r="AJP141" s="10"/>
      <c r="AJQ141" s="10"/>
      <c r="AJR141" s="10"/>
      <c r="AJS141" s="10"/>
      <c r="AJT141" s="10"/>
      <c r="AJU141" s="10"/>
      <c r="AJV141" s="10"/>
      <c r="AJW141" s="10"/>
      <c r="AJX141" s="10"/>
      <c r="AJY141" s="10"/>
      <c r="AJZ141" s="10"/>
      <c r="AKA141" s="10"/>
      <c r="AKB141" s="10"/>
      <c r="AKC141" s="10"/>
      <c r="AKD141" s="10"/>
      <c r="AKE141" s="10"/>
      <c r="AKF141" s="10"/>
      <c r="AKG141" s="10"/>
      <c r="AKH141" s="10"/>
      <c r="AKI141" s="10"/>
      <c r="AKJ141" s="10"/>
      <c r="AKK141" s="10"/>
      <c r="AKL141" s="10"/>
      <c r="AKM141" s="10"/>
      <c r="AKN141" s="10"/>
      <c r="AKO141" s="10"/>
      <c r="AKP141" s="10"/>
      <c r="AKQ141" s="10"/>
      <c r="AKR141" s="10"/>
      <c r="AKS141" s="10"/>
      <c r="AKT141" s="10"/>
      <c r="AKU141" s="10"/>
      <c r="AKV141" s="10"/>
      <c r="AKW141" s="10"/>
      <c r="AKX141" s="10"/>
      <c r="AKY141" s="10"/>
      <c r="AKZ141" s="10"/>
      <c r="ALA141" s="10"/>
      <c r="ALB141" s="10"/>
      <c r="ALC141" s="10"/>
      <c r="ALD141" s="10"/>
      <c r="ALE141" s="10"/>
      <c r="ALF141" s="10"/>
      <c r="ALG141" s="10"/>
      <c r="ALH141" s="10"/>
      <c r="ALI141" s="10"/>
      <c r="ALJ141" s="10"/>
      <c r="ALK141" s="10"/>
      <c r="ALL141" s="10"/>
      <c r="ALM141" s="10"/>
      <c r="ALN141" s="10"/>
      <c r="ALO141" s="10"/>
      <c r="ALP141" s="10"/>
      <c r="ALQ141" s="10"/>
      <c r="ALR141" s="10"/>
      <c r="ALS141" s="10"/>
      <c r="ALT141" s="10"/>
      <c r="ALU141" s="10"/>
      <c r="ALV141" s="10"/>
      <c r="ALW141" s="10"/>
      <c r="ALX141" s="10"/>
      <c r="ALY141" s="10"/>
      <c r="ALZ141" s="10"/>
      <c r="AMA141" s="10"/>
      <c r="AMB141" s="10"/>
      <c r="AMC141" s="10"/>
      <c r="AMD141" s="10"/>
      <c r="AME141" s="10"/>
      <c r="AMF141" s="10"/>
      <c r="AMG141" s="10"/>
      <c r="AMH141" s="10"/>
      <c r="AMI141" s="10"/>
      <c r="AMJ141" s="10"/>
      <c r="AMK141" s="10"/>
      <c r="AML141" s="10"/>
      <c r="AMM141" s="10"/>
      <c r="AMN141" s="10"/>
      <c r="AMO141" s="10"/>
      <c r="AMP141" s="10"/>
      <c r="AMQ141" s="10"/>
      <c r="AMR141" s="10"/>
      <c r="AMS141" s="10"/>
      <c r="AMT141" s="10"/>
      <c r="AMU141" s="10"/>
      <c r="AMV141" s="10"/>
      <c r="AMW141" s="10"/>
      <c r="AMX141" s="10"/>
      <c r="AMY141" s="10"/>
      <c r="AMZ141" s="10"/>
      <c r="ANA141" s="10"/>
      <c r="ANB141" s="10"/>
      <c r="ANC141" s="10"/>
      <c r="AND141" s="10"/>
      <c r="ANE141" s="10"/>
      <c r="ANF141" s="10"/>
      <c r="ANG141" s="10"/>
      <c r="ANH141" s="10"/>
      <c r="ANI141" s="10"/>
      <c r="ANJ141" s="10"/>
      <c r="ANK141" s="10"/>
      <c r="ANL141" s="10"/>
      <c r="ANM141" s="10"/>
      <c r="ANN141" s="10"/>
      <c r="ANO141" s="10"/>
      <c r="ANP141" s="10"/>
      <c r="ANQ141" s="10"/>
      <c r="ANR141" s="10"/>
      <c r="ANS141" s="10"/>
      <c r="ANT141" s="10"/>
      <c r="ANU141" s="10"/>
      <c r="ANV141" s="10"/>
      <c r="ANW141" s="10"/>
      <c r="ANX141" s="10"/>
      <c r="ANY141" s="10"/>
      <c r="ANZ141" s="10"/>
      <c r="AOA141" s="10"/>
      <c r="AOB141" s="10"/>
      <c r="AOC141" s="10"/>
      <c r="AOD141" s="10"/>
      <c r="AOE141" s="10"/>
      <c r="AOF141" s="10"/>
      <c r="AOG141" s="10"/>
      <c r="AOH141" s="10"/>
      <c r="AOI141" s="10"/>
      <c r="AOJ141" s="10"/>
      <c r="AOK141" s="10"/>
      <c r="AOL141" s="10"/>
      <c r="AOM141" s="10"/>
      <c r="AON141" s="10"/>
      <c r="AOO141" s="10"/>
      <c r="AOP141" s="10"/>
      <c r="AOQ141" s="10"/>
      <c r="AOR141" s="10"/>
      <c r="AOS141" s="10"/>
      <c r="AOT141" s="10"/>
      <c r="AOU141" s="10"/>
      <c r="AOV141" s="10"/>
      <c r="AOW141" s="10"/>
      <c r="AOX141" s="10"/>
      <c r="AOY141" s="10"/>
      <c r="AOZ141" s="10"/>
      <c r="APA141" s="10"/>
      <c r="APB141" s="10"/>
      <c r="APC141" s="10"/>
      <c r="APD141" s="10"/>
      <c r="APE141" s="10"/>
      <c r="APF141" s="10"/>
      <c r="APG141" s="10"/>
      <c r="APH141" s="10"/>
      <c r="API141" s="10"/>
      <c r="APJ141" s="10"/>
      <c r="APK141" s="10"/>
      <c r="APL141" s="10"/>
      <c r="APM141" s="10"/>
      <c r="APN141" s="10"/>
      <c r="APO141" s="10"/>
      <c r="APP141" s="10"/>
      <c r="APQ141" s="10"/>
      <c r="APR141" s="10"/>
      <c r="APS141" s="10"/>
      <c r="APT141" s="10"/>
      <c r="APU141" s="10"/>
      <c r="APV141" s="10"/>
      <c r="APW141" s="10"/>
      <c r="APX141" s="10"/>
      <c r="APY141" s="10"/>
      <c r="APZ141" s="10"/>
      <c r="AQA141" s="10"/>
      <c r="AQB141" s="10"/>
      <c r="AQC141" s="10"/>
      <c r="AQD141" s="10"/>
      <c r="AQE141" s="10"/>
      <c r="AQF141" s="10"/>
      <c r="AQG141" s="10"/>
      <c r="AQH141" s="10"/>
      <c r="AQI141" s="10"/>
      <c r="AQJ141" s="10"/>
      <c r="AQK141" s="10"/>
      <c r="AQL141" s="10"/>
      <c r="AQM141" s="10"/>
      <c r="AQN141" s="10"/>
      <c r="AQO141" s="10"/>
      <c r="AQP141" s="10"/>
      <c r="AQQ141" s="10"/>
      <c r="AQR141" s="10"/>
      <c r="AQS141" s="10"/>
      <c r="AQT141" s="10"/>
      <c r="AQU141" s="10"/>
      <c r="AQV141" s="10"/>
      <c r="AQW141" s="10"/>
      <c r="AQX141" s="10"/>
      <c r="AQY141" s="10"/>
      <c r="AQZ141" s="10"/>
      <c r="ARA141" s="10"/>
      <c r="ARB141" s="10"/>
      <c r="ARC141" s="10"/>
      <c r="ARD141" s="10"/>
      <c r="ARE141" s="10"/>
      <c r="ARF141" s="10"/>
      <c r="ARG141" s="10"/>
      <c r="ARH141" s="10"/>
      <c r="ARI141" s="10"/>
      <c r="ARJ141" s="10"/>
      <c r="ARK141" s="10"/>
      <c r="ARL141" s="10"/>
      <c r="ARM141" s="10"/>
      <c r="ARN141" s="10"/>
      <c r="ARO141" s="10"/>
      <c r="ARP141" s="10"/>
      <c r="ARQ141" s="10"/>
      <c r="ARR141" s="10"/>
      <c r="ARS141" s="10"/>
      <c r="ART141" s="10"/>
      <c r="ARU141" s="10"/>
      <c r="ARV141" s="10"/>
      <c r="ARW141" s="10"/>
      <c r="ARX141" s="10"/>
      <c r="ARY141" s="10"/>
      <c r="ARZ141" s="10"/>
      <c r="ASA141" s="10"/>
      <c r="ASB141" s="10"/>
      <c r="ASC141" s="10"/>
      <c r="ASD141" s="10"/>
      <c r="ASE141" s="10"/>
      <c r="ASF141" s="10"/>
      <c r="ASG141" s="10"/>
      <c r="ASH141" s="10"/>
      <c r="ASI141" s="10"/>
      <c r="ASJ141" s="10"/>
      <c r="ASK141" s="10"/>
      <c r="ASL141" s="10"/>
      <c r="ASM141" s="10"/>
      <c r="ASN141" s="10"/>
      <c r="ASO141" s="10"/>
      <c r="ASP141" s="10"/>
      <c r="ASQ141" s="10"/>
      <c r="ASR141" s="10"/>
      <c r="ASS141" s="10"/>
      <c r="AST141" s="10"/>
      <c r="ASU141" s="10"/>
      <c r="ASV141" s="10"/>
      <c r="ASW141" s="10"/>
      <c r="ASX141" s="10"/>
      <c r="ASY141" s="10"/>
      <c r="ASZ141" s="10"/>
      <c r="ATA141" s="10"/>
      <c r="ATB141" s="10"/>
      <c r="ATC141" s="10"/>
      <c r="ATD141" s="10"/>
      <c r="ATE141" s="10"/>
      <c r="ATF141" s="10"/>
      <c r="ATG141" s="10"/>
      <c r="ATH141" s="10"/>
      <c r="ATI141" s="10"/>
      <c r="ATJ141" s="10"/>
      <c r="ATK141" s="10"/>
      <c r="ATL141" s="10"/>
      <c r="ATM141" s="10"/>
      <c r="ATN141" s="10"/>
      <c r="ATO141" s="10"/>
      <c r="ATP141" s="10"/>
      <c r="ATQ141" s="10"/>
      <c r="ATR141" s="10"/>
      <c r="ATS141" s="10"/>
      <c r="ATT141" s="10"/>
      <c r="ATU141" s="10"/>
      <c r="ATV141" s="10"/>
      <c r="ATW141" s="10"/>
      <c r="ATX141" s="10"/>
      <c r="ATY141" s="10"/>
      <c r="ATZ141" s="10"/>
      <c r="AUA141" s="10"/>
      <c r="AUB141" s="10"/>
      <c r="AUC141" s="10"/>
      <c r="AUD141" s="10"/>
      <c r="AUE141" s="10"/>
      <c r="AUF141" s="10"/>
      <c r="AUG141" s="10"/>
      <c r="AUH141" s="10"/>
      <c r="AUI141" s="10"/>
      <c r="AUJ141" s="10"/>
      <c r="AUK141" s="10"/>
      <c r="AUL141" s="10"/>
      <c r="AUM141" s="10"/>
      <c r="AUN141" s="10"/>
      <c r="AUO141" s="10"/>
      <c r="AUP141" s="10"/>
      <c r="AUQ141" s="10"/>
      <c r="AUR141" s="10"/>
      <c r="AUS141" s="10"/>
      <c r="AUT141" s="10"/>
      <c r="AUU141" s="10"/>
      <c r="AUV141" s="10"/>
      <c r="AUW141" s="10"/>
      <c r="AUX141" s="10"/>
      <c r="AUY141" s="10"/>
      <c r="AUZ141" s="10"/>
      <c r="AVA141" s="10"/>
      <c r="AVB141" s="10"/>
      <c r="AVC141" s="10"/>
      <c r="AVD141" s="10"/>
      <c r="AVE141" s="10"/>
      <c r="AVF141" s="10"/>
      <c r="AVG141" s="10"/>
      <c r="AVH141" s="10"/>
      <c r="AVI141" s="10"/>
      <c r="AVJ141" s="10"/>
      <c r="AVK141" s="10"/>
      <c r="AVL141" s="10"/>
      <c r="AVM141" s="10"/>
      <c r="AVN141" s="10"/>
      <c r="AVO141" s="10"/>
      <c r="AVP141" s="10"/>
      <c r="AVQ141" s="10"/>
      <c r="AVR141" s="10"/>
      <c r="AVS141" s="10"/>
      <c r="AVT141" s="10"/>
      <c r="AVU141" s="10"/>
      <c r="AVV141" s="10"/>
      <c r="AVW141" s="10"/>
      <c r="AVX141" s="10"/>
      <c r="AVY141" s="10"/>
      <c r="AVZ141" s="10"/>
      <c r="AWA141" s="10"/>
      <c r="AWB141" s="10"/>
      <c r="AWC141" s="10"/>
      <c r="AWD141" s="10"/>
      <c r="AWE141" s="10"/>
      <c r="AWF141" s="10"/>
      <c r="AWG141" s="10"/>
      <c r="AWH141" s="10"/>
      <c r="AWI141" s="10"/>
      <c r="AWJ141" s="10"/>
      <c r="AWK141" s="10"/>
      <c r="AWL141" s="10"/>
      <c r="AWM141" s="10"/>
      <c r="AWN141" s="10"/>
      <c r="AWO141" s="10"/>
      <c r="AWP141" s="10"/>
      <c r="AWQ141" s="10"/>
      <c r="AWR141" s="10"/>
      <c r="AWS141" s="10"/>
      <c r="AWT141" s="10"/>
      <c r="AWU141" s="10"/>
      <c r="AWV141" s="10"/>
      <c r="AWW141" s="10"/>
      <c r="AWX141" s="10"/>
      <c r="AWY141" s="10"/>
      <c r="AWZ141" s="10"/>
      <c r="AXA141" s="10"/>
      <c r="AXB141" s="10"/>
      <c r="AXC141" s="10"/>
      <c r="AXD141" s="10"/>
      <c r="AXE141" s="10"/>
      <c r="AXF141" s="10"/>
      <c r="AXG141" s="10"/>
      <c r="AXH141" s="10"/>
      <c r="AXI141" s="10"/>
      <c r="AXJ141" s="10"/>
      <c r="AXK141" s="10"/>
      <c r="AXL141" s="10"/>
      <c r="AXM141" s="10"/>
      <c r="AXN141" s="10"/>
      <c r="AXO141" s="10"/>
      <c r="AXP141" s="10"/>
      <c r="AXQ141" s="10"/>
      <c r="AXR141" s="10"/>
      <c r="AXS141" s="10"/>
      <c r="AXT141" s="10"/>
      <c r="AXU141" s="10"/>
      <c r="AXV141" s="10"/>
      <c r="AXW141" s="10"/>
      <c r="AXX141" s="10"/>
      <c r="AXY141" s="10"/>
      <c r="AXZ141" s="10"/>
      <c r="AYA141" s="10"/>
      <c r="AYB141" s="10"/>
      <c r="AYC141" s="10"/>
      <c r="AYD141" s="10"/>
      <c r="AYE141" s="10"/>
      <c r="AYF141" s="10"/>
      <c r="AYG141" s="10"/>
      <c r="AYH141" s="10"/>
      <c r="AYI141" s="10"/>
      <c r="AYJ141" s="10"/>
      <c r="AYK141" s="10"/>
      <c r="AYL141" s="10"/>
      <c r="AYM141" s="10"/>
      <c r="AYN141" s="10"/>
      <c r="AYO141" s="10"/>
      <c r="AYP141" s="10"/>
      <c r="AYQ141" s="10"/>
      <c r="AYR141" s="10"/>
      <c r="AYS141" s="10"/>
      <c r="AYT141" s="10"/>
      <c r="AYU141" s="10"/>
      <c r="AYV141" s="10"/>
      <c r="AYW141" s="10"/>
      <c r="AYX141" s="10"/>
      <c r="AYY141" s="10"/>
      <c r="AYZ141" s="10"/>
      <c r="AZA141" s="10"/>
      <c r="AZB141" s="10"/>
      <c r="AZC141" s="10"/>
      <c r="AZD141" s="10"/>
      <c r="AZE141" s="10"/>
      <c r="AZF141" s="10"/>
      <c r="AZG141" s="10"/>
      <c r="AZH141" s="10"/>
      <c r="AZI141" s="10"/>
      <c r="AZJ141" s="10"/>
      <c r="AZK141" s="10"/>
      <c r="AZL141" s="10"/>
      <c r="AZM141" s="10"/>
      <c r="AZN141" s="10"/>
      <c r="AZO141" s="10"/>
      <c r="AZP141" s="10"/>
      <c r="AZQ141" s="10"/>
      <c r="AZR141" s="10"/>
      <c r="AZS141" s="10"/>
      <c r="AZT141" s="10"/>
      <c r="AZU141" s="10"/>
      <c r="AZV141" s="10"/>
      <c r="AZW141" s="10"/>
      <c r="AZX141" s="10"/>
      <c r="AZY141" s="10"/>
      <c r="AZZ141" s="10"/>
      <c r="BAA141" s="10"/>
      <c r="BAB141" s="10"/>
      <c r="BAC141" s="10"/>
      <c r="BAD141" s="10"/>
      <c r="BAE141" s="10"/>
      <c r="BAF141" s="10"/>
      <c r="BAG141" s="10"/>
      <c r="BAH141" s="10"/>
      <c r="BAI141" s="10"/>
      <c r="BAJ141" s="10"/>
      <c r="BAK141" s="10"/>
      <c r="BAL141" s="10"/>
      <c r="BAM141" s="10"/>
      <c r="BAN141" s="10"/>
      <c r="BAO141" s="10"/>
      <c r="BAP141" s="10"/>
      <c r="BAQ141" s="10"/>
      <c r="BAR141" s="10"/>
      <c r="BAS141" s="10"/>
      <c r="BAT141" s="10"/>
      <c r="BAU141" s="10"/>
      <c r="BAV141" s="10"/>
      <c r="BAW141" s="10"/>
      <c r="BAX141" s="10"/>
      <c r="BAY141" s="10"/>
      <c r="BAZ141" s="10"/>
      <c r="BBA141" s="10"/>
      <c r="BBB141" s="10"/>
      <c r="BBC141" s="10"/>
      <c r="BBD141" s="10"/>
      <c r="BBE141" s="10"/>
      <c r="BBF141" s="10"/>
      <c r="BBG141" s="10"/>
      <c r="BBH141" s="10"/>
      <c r="BBI141" s="10"/>
      <c r="BBJ141" s="10"/>
      <c r="BBK141" s="10"/>
      <c r="BBL141" s="10"/>
      <c r="BBM141" s="10"/>
      <c r="BBN141" s="10"/>
      <c r="BBO141" s="10"/>
      <c r="BBP141" s="10"/>
      <c r="BBQ141" s="10"/>
      <c r="BBR141" s="10"/>
      <c r="BBS141" s="10"/>
      <c r="BBT141" s="10"/>
      <c r="BBU141" s="10"/>
      <c r="BBV141" s="10"/>
      <c r="BBW141" s="10"/>
      <c r="BBX141" s="10"/>
      <c r="BBY141" s="10"/>
      <c r="BBZ141" s="10"/>
      <c r="BCA141" s="10"/>
      <c r="BCB141" s="10"/>
      <c r="BCC141" s="10"/>
      <c r="BCD141" s="10"/>
      <c r="BCE141" s="10"/>
      <c r="BCF141" s="10"/>
      <c r="BCG141" s="10"/>
      <c r="BCH141" s="10"/>
      <c r="BCI141" s="10"/>
      <c r="BCJ141" s="10"/>
      <c r="BCK141" s="10"/>
      <c r="BCL141" s="10"/>
      <c r="BCM141" s="10"/>
      <c r="BCN141" s="10"/>
      <c r="BCO141" s="10"/>
      <c r="BCP141" s="10"/>
      <c r="BCQ141" s="10"/>
      <c r="BCR141" s="10"/>
      <c r="BCS141" s="10"/>
      <c r="BCT141" s="10"/>
      <c r="BCU141" s="10"/>
      <c r="BCV141" s="10"/>
      <c r="BCW141" s="10"/>
      <c r="BCX141" s="10"/>
      <c r="BCY141" s="10"/>
      <c r="BCZ141" s="10"/>
      <c r="BDA141" s="10"/>
      <c r="BDB141" s="10"/>
      <c r="BDC141" s="10"/>
      <c r="BDD141" s="10"/>
      <c r="BDE141" s="10"/>
      <c r="BDF141" s="10"/>
      <c r="BDG141" s="10"/>
      <c r="BDH141" s="10"/>
      <c r="BDI141" s="10"/>
      <c r="BDJ141" s="10"/>
      <c r="BDK141" s="10"/>
      <c r="BDL141" s="10"/>
      <c r="BDM141" s="10"/>
      <c r="BDN141" s="10"/>
      <c r="BDO141" s="10"/>
      <c r="BDP141" s="10"/>
      <c r="BDQ141" s="10"/>
      <c r="BDR141" s="10"/>
      <c r="BDS141" s="10"/>
      <c r="BDT141" s="10"/>
      <c r="BDU141" s="10"/>
      <c r="BDV141" s="10"/>
      <c r="BDW141" s="10"/>
      <c r="BDX141" s="10"/>
      <c r="BDY141" s="10"/>
      <c r="BDZ141" s="10"/>
      <c r="BEA141" s="10"/>
      <c r="BEB141" s="10"/>
      <c r="BEC141" s="10"/>
      <c r="BED141" s="10"/>
      <c r="BEE141" s="10"/>
      <c r="BEF141" s="10"/>
      <c r="BEG141" s="10"/>
      <c r="BEH141" s="10"/>
      <c r="BEI141" s="10"/>
      <c r="BEJ141" s="10"/>
      <c r="BEK141" s="10"/>
      <c r="BEL141" s="10"/>
      <c r="BEM141" s="10"/>
      <c r="BEN141" s="10"/>
      <c r="BEO141" s="10"/>
      <c r="BEP141" s="10"/>
      <c r="BEQ141" s="10"/>
      <c r="BER141" s="10"/>
      <c r="BES141" s="10"/>
      <c r="BET141" s="10"/>
      <c r="BEU141" s="10"/>
      <c r="BEV141" s="10"/>
      <c r="BEW141" s="10"/>
      <c r="BEX141" s="10"/>
      <c r="BEY141" s="10"/>
      <c r="BEZ141" s="10"/>
      <c r="BFA141" s="10"/>
      <c r="BFB141" s="10"/>
      <c r="BFC141" s="10"/>
      <c r="BFD141" s="10"/>
      <c r="BFE141" s="10"/>
      <c r="BFF141" s="10"/>
      <c r="BFG141" s="10"/>
      <c r="BFH141" s="10"/>
      <c r="BFI141" s="10"/>
      <c r="BFJ141" s="10"/>
      <c r="BFK141" s="10"/>
      <c r="BFL141" s="10"/>
      <c r="BFM141" s="10"/>
      <c r="BFN141" s="10"/>
      <c r="BFO141" s="10"/>
      <c r="BFP141" s="10"/>
      <c r="BFQ141" s="10"/>
      <c r="BFR141" s="10"/>
      <c r="BFS141" s="10"/>
      <c r="BFT141" s="10"/>
      <c r="BFU141" s="10"/>
      <c r="BFV141" s="10"/>
      <c r="BFW141" s="10"/>
      <c r="BFX141" s="10"/>
      <c r="BFY141" s="10"/>
      <c r="BFZ141" s="10"/>
      <c r="BGA141" s="10"/>
      <c r="BGB141" s="10"/>
      <c r="BGC141" s="10"/>
      <c r="BGD141" s="10"/>
      <c r="BGE141" s="10"/>
      <c r="BGF141" s="10"/>
      <c r="BGG141" s="10"/>
      <c r="BGH141" s="10"/>
      <c r="BGI141" s="10"/>
      <c r="BGJ141" s="10"/>
      <c r="BGK141" s="10"/>
      <c r="BGL141" s="10"/>
      <c r="BGM141" s="10"/>
      <c r="BGN141" s="10"/>
      <c r="BGO141" s="10"/>
      <c r="BGP141" s="10"/>
      <c r="BGQ141" s="10"/>
      <c r="BGR141" s="10"/>
      <c r="BGS141" s="10"/>
      <c r="BGT141" s="10"/>
      <c r="BGU141" s="10"/>
      <c r="BGV141" s="10"/>
      <c r="BGW141" s="10"/>
      <c r="BGX141" s="10"/>
      <c r="BGY141" s="10"/>
      <c r="BGZ141" s="10"/>
      <c r="BHA141" s="10"/>
      <c r="BHB141" s="10"/>
      <c r="BHC141" s="10"/>
      <c r="BHD141" s="10"/>
      <c r="BHE141" s="10"/>
      <c r="BHF141" s="10"/>
      <c r="BHG141" s="10"/>
      <c r="BHH141" s="10"/>
      <c r="BHI141" s="10"/>
      <c r="BHJ141" s="10"/>
      <c r="BHK141" s="10"/>
      <c r="BHL141" s="10"/>
      <c r="BHM141" s="10"/>
    </row>
    <row r="142" spans="1:1573" s="18" customFormat="1" ht="48.6" customHeight="1" x14ac:dyDescent="0.25">
      <c r="A142" s="58"/>
      <c r="B142" s="146">
        <v>77855</v>
      </c>
      <c r="C142" s="41" t="s">
        <v>523</v>
      </c>
      <c r="D142" s="146">
        <v>1</v>
      </c>
      <c r="E142" s="40">
        <v>20</v>
      </c>
      <c r="F142" s="1">
        <v>10670</v>
      </c>
      <c r="G142" s="149">
        <f>F142*160%</f>
        <v>17072</v>
      </c>
      <c r="H142" s="8"/>
      <c r="I142" s="8"/>
      <c r="J142" s="8"/>
      <c r="K142" s="8"/>
      <c r="L142" s="8"/>
      <c r="M142" s="8"/>
      <c r="N142" s="8"/>
      <c r="O142" s="8"/>
      <c r="P142" s="8"/>
      <c r="Q142" s="8"/>
      <c r="R142" s="8"/>
      <c r="S142" s="8"/>
      <c r="T142" s="8"/>
      <c r="U142" s="8"/>
      <c r="V142" s="8"/>
      <c r="W142" s="8"/>
      <c r="X142" s="8"/>
      <c r="Y142" s="8"/>
      <c r="Z142" s="8"/>
      <c r="AA142" s="8"/>
      <c r="AB142" s="9"/>
      <c r="AC142" s="9"/>
      <c r="AD142" s="9"/>
      <c r="AE142" s="9"/>
      <c r="AF142" s="9"/>
      <c r="AG142" s="9"/>
      <c r="AH142" s="9"/>
      <c r="AI142" s="9"/>
      <c r="AJ142" s="9"/>
      <c r="AK142" s="9"/>
      <c r="AL142" s="9"/>
      <c r="AM142" s="9"/>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10"/>
      <c r="LY142" s="10"/>
      <c r="LZ142" s="10"/>
      <c r="MA142" s="10"/>
      <c r="MB142" s="10"/>
      <c r="MC142" s="10"/>
      <c r="MD142" s="10"/>
      <c r="ME142" s="10"/>
      <c r="MF142" s="10"/>
      <c r="MG142" s="10"/>
      <c r="MH142" s="10"/>
      <c r="MI142" s="10"/>
      <c r="MJ142" s="10"/>
      <c r="MK142" s="10"/>
      <c r="ML142" s="10"/>
      <c r="MM142" s="10"/>
      <c r="MN142" s="10"/>
      <c r="MO142" s="10"/>
      <c r="MP142" s="10"/>
      <c r="MQ142" s="10"/>
      <c r="MR142" s="10"/>
      <c r="MS142" s="10"/>
      <c r="MT142" s="10"/>
      <c r="MU142" s="10"/>
      <c r="MV142" s="10"/>
      <c r="MW142" s="10"/>
      <c r="MX142" s="10"/>
      <c r="MY142" s="10"/>
      <c r="MZ142" s="10"/>
      <c r="NA142" s="10"/>
      <c r="NB142" s="10"/>
      <c r="NC142" s="10"/>
      <c r="ND142" s="10"/>
      <c r="NE142" s="10"/>
      <c r="NF142" s="10"/>
      <c r="NG142" s="10"/>
      <c r="NH142" s="10"/>
      <c r="NI142" s="10"/>
      <c r="NJ142" s="10"/>
      <c r="NK142" s="10"/>
      <c r="NL142" s="10"/>
      <c r="NM142" s="10"/>
      <c r="NN142" s="10"/>
      <c r="NO142" s="10"/>
      <c r="NP142" s="10"/>
      <c r="NQ142" s="10"/>
      <c r="NR142" s="10"/>
      <c r="NS142" s="10"/>
      <c r="NT142" s="10"/>
      <c r="NU142" s="10"/>
      <c r="NV142" s="10"/>
      <c r="NW142" s="10"/>
      <c r="NX142" s="10"/>
      <c r="NY142" s="10"/>
      <c r="NZ142" s="10"/>
      <c r="OA142" s="10"/>
      <c r="OB142" s="10"/>
      <c r="OC142" s="10"/>
      <c r="OD142" s="10"/>
      <c r="OE142" s="10"/>
      <c r="OF142" s="10"/>
      <c r="OG142" s="10"/>
      <c r="OH142" s="10"/>
      <c r="OI142" s="10"/>
      <c r="OJ142" s="10"/>
      <c r="OK142" s="10"/>
      <c r="OL142" s="10"/>
      <c r="OM142" s="10"/>
      <c r="ON142" s="10"/>
      <c r="OO142" s="10"/>
      <c r="OP142" s="10"/>
      <c r="OQ142" s="10"/>
      <c r="OR142" s="10"/>
      <c r="OS142" s="10"/>
      <c r="OT142" s="10"/>
      <c r="OU142" s="10"/>
      <c r="OV142" s="10"/>
      <c r="OW142" s="10"/>
      <c r="OX142" s="10"/>
      <c r="OY142" s="10"/>
      <c r="OZ142" s="10"/>
      <c r="PA142" s="10"/>
      <c r="PB142" s="10"/>
      <c r="PC142" s="10"/>
      <c r="PD142" s="10"/>
      <c r="PE142" s="10"/>
      <c r="PF142" s="10"/>
      <c r="PG142" s="10"/>
      <c r="PH142" s="10"/>
      <c r="PI142" s="10"/>
      <c r="PJ142" s="10"/>
      <c r="PK142" s="10"/>
      <c r="PL142" s="10"/>
      <c r="PM142" s="10"/>
      <c r="PN142" s="10"/>
      <c r="PO142" s="10"/>
      <c r="PP142" s="10"/>
      <c r="PQ142" s="10"/>
      <c r="PR142" s="10"/>
      <c r="PS142" s="10"/>
      <c r="PT142" s="10"/>
      <c r="PU142" s="10"/>
      <c r="PV142" s="10"/>
      <c r="PW142" s="10"/>
      <c r="PX142" s="10"/>
      <c r="PY142" s="10"/>
      <c r="PZ142" s="10"/>
      <c r="QA142" s="10"/>
      <c r="QB142" s="10"/>
      <c r="QC142" s="10"/>
      <c r="QD142" s="10"/>
      <c r="QE142" s="10"/>
      <c r="QF142" s="10"/>
      <c r="QG142" s="10"/>
      <c r="QH142" s="10"/>
      <c r="QI142" s="10"/>
      <c r="QJ142" s="10"/>
      <c r="QK142" s="10"/>
      <c r="QL142" s="10"/>
      <c r="QM142" s="10"/>
      <c r="QN142" s="10"/>
      <c r="QO142" s="10"/>
      <c r="QP142" s="10"/>
      <c r="QQ142" s="10"/>
      <c r="QR142" s="10"/>
      <c r="QS142" s="10"/>
      <c r="QT142" s="10"/>
      <c r="QU142" s="10"/>
      <c r="QV142" s="10"/>
      <c r="QW142" s="10"/>
      <c r="QX142" s="10"/>
      <c r="QY142" s="10"/>
      <c r="QZ142" s="10"/>
      <c r="RA142" s="10"/>
      <c r="RB142" s="10"/>
      <c r="RC142" s="10"/>
      <c r="RD142" s="10"/>
      <c r="RE142" s="10"/>
      <c r="RF142" s="10"/>
      <c r="RG142" s="10"/>
      <c r="RH142" s="10"/>
      <c r="RI142" s="10"/>
      <c r="RJ142" s="10"/>
      <c r="RK142" s="10"/>
      <c r="RL142" s="10"/>
      <c r="RM142" s="10"/>
      <c r="RN142" s="10"/>
      <c r="RO142" s="10"/>
      <c r="RP142" s="10"/>
      <c r="RQ142" s="10"/>
      <c r="RR142" s="10"/>
      <c r="RS142" s="10"/>
      <c r="RT142" s="10"/>
      <c r="RU142" s="10"/>
      <c r="RV142" s="10"/>
      <c r="RW142" s="10"/>
      <c r="RX142" s="10"/>
      <c r="RY142" s="10"/>
      <c r="RZ142" s="10"/>
      <c r="SA142" s="10"/>
      <c r="SB142" s="10"/>
      <c r="SC142" s="10"/>
      <c r="SD142" s="10"/>
      <c r="SE142" s="10"/>
      <c r="SF142" s="10"/>
      <c r="SG142" s="10"/>
      <c r="SH142" s="10"/>
      <c r="SI142" s="10"/>
      <c r="SJ142" s="10"/>
      <c r="SK142" s="10"/>
      <c r="SL142" s="10"/>
      <c r="SM142" s="10"/>
      <c r="SN142" s="10"/>
      <c r="SO142" s="10"/>
      <c r="SP142" s="10"/>
      <c r="SQ142" s="10"/>
      <c r="SR142" s="10"/>
      <c r="SS142" s="10"/>
      <c r="ST142" s="10"/>
      <c r="SU142" s="10"/>
      <c r="SV142" s="10"/>
      <c r="SW142" s="10"/>
      <c r="SX142" s="10"/>
      <c r="SY142" s="10"/>
      <c r="SZ142" s="10"/>
      <c r="TA142" s="10"/>
      <c r="TB142" s="10"/>
      <c r="TC142" s="10"/>
      <c r="TD142" s="10"/>
      <c r="TE142" s="10"/>
      <c r="TF142" s="10"/>
      <c r="TG142" s="10"/>
      <c r="TH142" s="10"/>
      <c r="TI142" s="10"/>
      <c r="TJ142" s="10"/>
      <c r="TK142" s="10"/>
      <c r="TL142" s="10"/>
      <c r="TM142" s="10"/>
      <c r="TN142" s="10"/>
      <c r="TO142" s="10"/>
      <c r="TP142" s="10"/>
      <c r="TQ142" s="10"/>
      <c r="TR142" s="10"/>
      <c r="TS142" s="10"/>
      <c r="TT142" s="10"/>
      <c r="TU142" s="10"/>
      <c r="TV142" s="10"/>
      <c r="TW142" s="10"/>
      <c r="TX142" s="10"/>
      <c r="TY142" s="10"/>
      <c r="TZ142" s="10"/>
      <c r="UA142" s="10"/>
      <c r="UB142" s="10"/>
      <c r="UC142" s="10"/>
      <c r="UD142" s="10"/>
      <c r="UE142" s="10"/>
      <c r="UF142" s="10"/>
      <c r="UG142" s="10"/>
      <c r="UH142" s="10"/>
      <c r="UI142" s="10"/>
      <c r="UJ142" s="10"/>
      <c r="UK142" s="10"/>
      <c r="UL142" s="10"/>
      <c r="UM142" s="10"/>
      <c r="UN142" s="10"/>
      <c r="UO142" s="10"/>
      <c r="UP142" s="10"/>
      <c r="UQ142" s="10"/>
      <c r="UR142" s="10"/>
      <c r="US142" s="10"/>
      <c r="UT142" s="10"/>
      <c r="UU142" s="10"/>
      <c r="UV142" s="10"/>
      <c r="UW142" s="10"/>
      <c r="UX142" s="10"/>
      <c r="UY142" s="10"/>
      <c r="UZ142" s="10"/>
      <c r="VA142" s="10"/>
      <c r="VB142" s="10"/>
      <c r="VC142" s="10"/>
      <c r="VD142" s="10"/>
      <c r="VE142" s="10"/>
      <c r="VF142" s="10"/>
      <c r="VG142" s="10"/>
      <c r="VH142" s="10"/>
      <c r="VI142" s="10"/>
      <c r="VJ142" s="10"/>
      <c r="VK142" s="10"/>
      <c r="VL142" s="10"/>
      <c r="VM142" s="10"/>
      <c r="VN142" s="10"/>
      <c r="VO142" s="10"/>
      <c r="VP142" s="10"/>
      <c r="VQ142" s="10"/>
      <c r="VR142" s="10"/>
      <c r="VS142" s="10"/>
      <c r="VT142" s="10"/>
      <c r="VU142" s="10"/>
      <c r="VV142" s="10"/>
      <c r="VW142" s="10"/>
      <c r="VX142" s="10"/>
      <c r="VY142" s="10"/>
      <c r="VZ142" s="10"/>
      <c r="WA142" s="10"/>
      <c r="WB142" s="10"/>
      <c r="WC142" s="10"/>
      <c r="WD142" s="10"/>
      <c r="WE142" s="10"/>
      <c r="WF142" s="10"/>
      <c r="WG142" s="10"/>
      <c r="WH142" s="10"/>
      <c r="WI142" s="10"/>
      <c r="WJ142" s="10"/>
      <c r="WK142" s="10"/>
      <c r="WL142" s="10"/>
      <c r="WM142" s="10"/>
      <c r="WN142" s="10"/>
      <c r="WO142" s="10"/>
      <c r="WP142" s="10"/>
      <c r="WQ142" s="10"/>
      <c r="WR142" s="10"/>
      <c r="WS142" s="10"/>
      <c r="WT142" s="10"/>
      <c r="WU142" s="10"/>
      <c r="WV142" s="10"/>
      <c r="WW142" s="10"/>
      <c r="WX142" s="10"/>
      <c r="WY142" s="10"/>
      <c r="WZ142" s="10"/>
      <c r="XA142" s="10"/>
      <c r="XB142" s="10"/>
      <c r="XC142" s="10"/>
      <c r="XD142" s="10"/>
      <c r="XE142" s="10"/>
      <c r="XF142" s="10"/>
      <c r="XG142" s="10"/>
      <c r="XH142" s="10"/>
      <c r="XI142" s="10"/>
      <c r="XJ142" s="10"/>
      <c r="XK142" s="10"/>
      <c r="XL142" s="10"/>
      <c r="XM142" s="10"/>
      <c r="XN142" s="10"/>
      <c r="XO142" s="10"/>
      <c r="XP142" s="10"/>
      <c r="XQ142" s="10"/>
      <c r="XR142" s="10"/>
      <c r="XS142" s="10"/>
      <c r="XT142" s="10"/>
      <c r="XU142" s="10"/>
      <c r="XV142" s="10"/>
      <c r="XW142" s="10"/>
      <c r="XX142" s="10"/>
      <c r="XY142" s="10"/>
      <c r="XZ142" s="10"/>
      <c r="YA142" s="10"/>
      <c r="YB142" s="10"/>
      <c r="YC142" s="10"/>
      <c r="YD142" s="10"/>
      <c r="YE142" s="10"/>
      <c r="YF142" s="10"/>
      <c r="YG142" s="10"/>
      <c r="YH142" s="10"/>
      <c r="YI142" s="10"/>
      <c r="YJ142" s="10"/>
      <c r="YK142" s="10"/>
      <c r="YL142" s="10"/>
      <c r="YM142" s="10"/>
      <c r="YN142" s="10"/>
      <c r="YO142" s="10"/>
      <c r="YP142" s="10"/>
      <c r="YQ142" s="10"/>
      <c r="YR142" s="10"/>
      <c r="YS142" s="10"/>
      <c r="YT142" s="10"/>
      <c r="YU142" s="10"/>
      <c r="YV142" s="10"/>
      <c r="YW142" s="10"/>
      <c r="YX142" s="10"/>
      <c r="YY142" s="10"/>
      <c r="YZ142" s="10"/>
      <c r="ZA142" s="10"/>
      <c r="ZB142" s="10"/>
      <c r="ZC142" s="10"/>
      <c r="ZD142" s="10"/>
      <c r="ZE142" s="10"/>
      <c r="ZF142" s="10"/>
      <c r="ZG142" s="10"/>
      <c r="ZH142" s="10"/>
      <c r="ZI142" s="10"/>
      <c r="ZJ142" s="10"/>
      <c r="ZK142" s="10"/>
      <c r="ZL142" s="10"/>
      <c r="ZM142" s="10"/>
      <c r="ZN142" s="10"/>
      <c r="ZO142" s="10"/>
      <c r="ZP142" s="10"/>
      <c r="ZQ142" s="10"/>
      <c r="ZR142" s="10"/>
      <c r="ZS142" s="10"/>
      <c r="ZT142" s="10"/>
      <c r="ZU142" s="10"/>
      <c r="ZV142" s="10"/>
      <c r="ZW142" s="10"/>
      <c r="ZX142" s="10"/>
      <c r="ZY142" s="10"/>
      <c r="ZZ142" s="10"/>
      <c r="AAA142" s="10"/>
      <c r="AAB142" s="10"/>
      <c r="AAC142" s="10"/>
      <c r="AAD142" s="10"/>
      <c r="AAE142" s="10"/>
      <c r="AAF142" s="10"/>
      <c r="AAG142" s="10"/>
      <c r="AAH142" s="10"/>
      <c r="AAI142" s="10"/>
      <c r="AAJ142" s="10"/>
      <c r="AAK142" s="10"/>
      <c r="AAL142" s="10"/>
      <c r="AAM142" s="10"/>
      <c r="AAN142" s="10"/>
      <c r="AAO142" s="10"/>
      <c r="AAP142" s="10"/>
      <c r="AAQ142" s="10"/>
      <c r="AAR142" s="10"/>
      <c r="AAS142" s="10"/>
      <c r="AAT142" s="10"/>
      <c r="AAU142" s="10"/>
      <c r="AAV142" s="10"/>
      <c r="AAW142" s="10"/>
      <c r="AAX142" s="10"/>
      <c r="AAY142" s="10"/>
      <c r="AAZ142" s="10"/>
      <c r="ABA142" s="10"/>
      <c r="ABB142" s="10"/>
      <c r="ABC142" s="10"/>
      <c r="ABD142" s="10"/>
      <c r="ABE142" s="10"/>
      <c r="ABF142" s="10"/>
      <c r="ABG142" s="10"/>
      <c r="ABH142" s="10"/>
      <c r="ABI142" s="10"/>
      <c r="ABJ142" s="10"/>
      <c r="ABK142" s="10"/>
      <c r="ABL142" s="10"/>
      <c r="ABM142" s="10"/>
      <c r="ABN142" s="10"/>
      <c r="ABO142" s="10"/>
      <c r="ABP142" s="10"/>
      <c r="ABQ142" s="10"/>
      <c r="ABR142" s="10"/>
      <c r="ABS142" s="10"/>
      <c r="ABT142" s="10"/>
      <c r="ABU142" s="10"/>
      <c r="ABV142" s="10"/>
      <c r="ABW142" s="10"/>
      <c r="ABX142" s="10"/>
      <c r="ABY142" s="10"/>
      <c r="ABZ142" s="10"/>
      <c r="ACA142" s="10"/>
      <c r="ACB142" s="10"/>
      <c r="ACC142" s="10"/>
      <c r="ACD142" s="10"/>
      <c r="ACE142" s="10"/>
      <c r="ACF142" s="10"/>
      <c r="ACG142" s="10"/>
      <c r="ACH142" s="10"/>
      <c r="ACI142" s="10"/>
      <c r="ACJ142" s="10"/>
      <c r="ACK142" s="10"/>
      <c r="ACL142" s="10"/>
      <c r="ACM142" s="10"/>
      <c r="ACN142" s="10"/>
      <c r="ACO142" s="10"/>
      <c r="ACP142" s="10"/>
      <c r="ACQ142" s="10"/>
      <c r="ACR142" s="10"/>
      <c r="ACS142" s="10"/>
      <c r="ACT142" s="10"/>
      <c r="ACU142" s="10"/>
      <c r="ACV142" s="10"/>
      <c r="ACW142" s="10"/>
      <c r="ACX142" s="10"/>
      <c r="ACY142" s="10"/>
      <c r="ACZ142" s="10"/>
      <c r="ADA142" s="10"/>
      <c r="ADB142" s="10"/>
      <c r="ADC142" s="10"/>
      <c r="ADD142" s="10"/>
      <c r="ADE142" s="10"/>
      <c r="ADF142" s="10"/>
      <c r="ADG142" s="10"/>
      <c r="ADH142" s="10"/>
      <c r="ADI142" s="10"/>
      <c r="ADJ142" s="10"/>
      <c r="ADK142" s="10"/>
      <c r="ADL142" s="10"/>
      <c r="ADM142" s="10"/>
      <c r="ADN142" s="10"/>
      <c r="ADO142" s="10"/>
      <c r="ADP142" s="10"/>
      <c r="ADQ142" s="10"/>
      <c r="ADR142" s="10"/>
      <c r="ADS142" s="10"/>
      <c r="ADT142" s="10"/>
      <c r="ADU142" s="10"/>
      <c r="ADV142" s="10"/>
      <c r="ADW142" s="10"/>
      <c r="ADX142" s="10"/>
      <c r="ADY142" s="10"/>
      <c r="ADZ142" s="10"/>
      <c r="AEA142" s="10"/>
      <c r="AEB142" s="10"/>
      <c r="AEC142" s="10"/>
      <c r="AED142" s="10"/>
      <c r="AEE142" s="10"/>
      <c r="AEF142" s="10"/>
      <c r="AEG142" s="10"/>
      <c r="AEH142" s="10"/>
      <c r="AEI142" s="10"/>
      <c r="AEJ142" s="10"/>
      <c r="AEK142" s="10"/>
      <c r="AEL142" s="10"/>
      <c r="AEM142" s="10"/>
      <c r="AEN142" s="10"/>
      <c r="AEO142" s="10"/>
      <c r="AEP142" s="10"/>
      <c r="AEQ142" s="10"/>
      <c r="AER142" s="10"/>
      <c r="AES142" s="10"/>
      <c r="AET142" s="10"/>
      <c r="AEU142" s="10"/>
      <c r="AEV142" s="10"/>
      <c r="AEW142" s="10"/>
      <c r="AEX142" s="10"/>
      <c r="AEY142" s="10"/>
      <c r="AEZ142" s="10"/>
      <c r="AFA142" s="10"/>
      <c r="AFB142" s="10"/>
      <c r="AFC142" s="10"/>
      <c r="AFD142" s="10"/>
      <c r="AFE142" s="10"/>
      <c r="AFF142" s="10"/>
      <c r="AFG142" s="10"/>
      <c r="AFH142" s="10"/>
      <c r="AFI142" s="10"/>
      <c r="AFJ142" s="10"/>
      <c r="AFK142" s="10"/>
      <c r="AFL142" s="10"/>
      <c r="AFM142" s="10"/>
      <c r="AFN142" s="10"/>
      <c r="AFO142" s="10"/>
      <c r="AFP142" s="10"/>
      <c r="AFQ142" s="10"/>
      <c r="AFR142" s="10"/>
      <c r="AFS142" s="10"/>
      <c r="AFT142" s="10"/>
      <c r="AFU142" s="10"/>
      <c r="AFV142" s="10"/>
      <c r="AFW142" s="10"/>
      <c r="AFX142" s="10"/>
      <c r="AFY142" s="10"/>
      <c r="AFZ142" s="10"/>
      <c r="AGA142" s="10"/>
      <c r="AGB142" s="10"/>
      <c r="AGC142" s="10"/>
      <c r="AGD142" s="10"/>
      <c r="AGE142" s="10"/>
      <c r="AGF142" s="10"/>
      <c r="AGG142" s="10"/>
      <c r="AGH142" s="10"/>
      <c r="AGI142" s="10"/>
      <c r="AGJ142" s="10"/>
      <c r="AGK142" s="10"/>
      <c r="AGL142" s="10"/>
      <c r="AGM142" s="10"/>
      <c r="AGN142" s="10"/>
      <c r="AGO142" s="10"/>
      <c r="AGP142" s="10"/>
      <c r="AGQ142" s="10"/>
      <c r="AGR142" s="10"/>
      <c r="AGS142" s="10"/>
      <c r="AGT142" s="10"/>
      <c r="AGU142" s="10"/>
      <c r="AGV142" s="10"/>
      <c r="AGW142" s="10"/>
      <c r="AGX142" s="10"/>
      <c r="AGY142" s="10"/>
      <c r="AGZ142" s="10"/>
      <c r="AHA142" s="10"/>
      <c r="AHB142" s="10"/>
      <c r="AHC142" s="10"/>
      <c r="AHD142" s="10"/>
      <c r="AHE142" s="10"/>
      <c r="AHF142" s="10"/>
      <c r="AHG142" s="10"/>
      <c r="AHH142" s="10"/>
      <c r="AHI142" s="10"/>
      <c r="AHJ142" s="10"/>
      <c r="AHK142" s="10"/>
      <c r="AHL142" s="10"/>
      <c r="AHM142" s="10"/>
      <c r="AHN142" s="10"/>
      <c r="AHO142" s="10"/>
      <c r="AHP142" s="10"/>
      <c r="AHQ142" s="10"/>
      <c r="AHR142" s="10"/>
      <c r="AHS142" s="10"/>
      <c r="AHT142" s="10"/>
      <c r="AHU142" s="10"/>
      <c r="AHV142" s="10"/>
      <c r="AHW142" s="10"/>
      <c r="AHX142" s="10"/>
      <c r="AHY142" s="10"/>
      <c r="AHZ142" s="10"/>
      <c r="AIA142" s="10"/>
      <c r="AIB142" s="10"/>
      <c r="AIC142" s="10"/>
      <c r="AID142" s="10"/>
      <c r="AIE142" s="10"/>
      <c r="AIF142" s="10"/>
      <c r="AIG142" s="10"/>
      <c r="AIH142" s="10"/>
      <c r="AII142" s="10"/>
      <c r="AIJ142" s="10"/>
      <c r="AIK142" s="10"/>
      <c r="AIL142" s="10"/>
      <c r="AIM142" s="10"/>
      <c r="AIN142" s="10"/>
      <c r="AIO142" s="10"/>
      <c r="AIP142" s="10"/>
      <c r="AIQ142" s="10"/>
      <c r="AIR142" s="10"/>
      <c r="AIS142" s="10"/>
      <c r="AIT142" s="10"/>
      <c r="AIU142" s="10"/>
      <c r="AIV142" s="10"/>
      <c r="AIW142" s="10"/>
      <c r="AIX142" s="10"/>
      <c r="AIY142" s="10"/>
      <c r="AIZ142" s="10"/>
      <c r="AJA142" s="10"/>
      <c r="AJB142" s="10"/>
      <c r="AJC142" s="10"/>
      <c r="AJD142" s="10"/>
      <c r="AJE142" s="10"/>
      <c r="AJF142" s="10"/>
      <c r="AJG142" s="10"/>
      <c r="AJH142" s="10"/>
      <c r="AJI142" s="10"/>
      <c r="AJJ142" s="10"/>
      <c r="AJK142" s="10"/>
      <c r="AJL142" s="10"/>
      <c r="AJM142" s="10"/>
      <c r="AJN142" s="10"/>
      <c r="AJO142" s="10"/>
      <c r="AJP142" s="10"/>
      <c r="AJQ142" s="10"/>
      <c r="AJR142" s="10"/>
      <c r="AJS142" s="10"/>
      <c r="AJT142" s="10"/>
      <c r="AJU142" s="10"/>
      <c r="AJV142" s="10"/>
      <c r="AJW142" s="10"/>
      <c r="AJX142" s="10"/>
      <c r="AJY142" s="10"/>
      <c r="AJZ142" s="10"/>
      <c r="AKA142" s="10"/>
      <c r="AKB142" s="10"/>
      <c r="AKC142" s="10"/>
      <c r="AKD142" s="10"/>
      <c r="AKE142" s="10"/>
      <c r="AKF142" s="10"/>
      <c r="AKG142" s="10"/>
      <c r="AKH142" s="10"/>
      <c r="AKI142" s="10"/>
      <c r="AKJ142" s="10"/>
      <c r="AKK142" s="10"/>
      <c r="AKL142" s="10"/>
      <c r="AKM142" s="10"/>
      <c r="AKN142" s="10"/>
      <c r="AKO142" s="10"/>
      <c r="AKP142" s="10"/>
      <c r="AKQ142" s="10"/>
      <c r="AKR142" s="10"/>
      <c r="AKS142" s="10"/>
      <c r="AKT142" s="10"/>
      <c r="AKU142" s="10"/>
      <c r="AKV142" s="10"/>
      <c r="AKW142" s="10"/>
      <c r="AKX142" s="10"/>
      <c r="AKY142" s="10"/>
      <c r="AKZ142" s="10"/>
      <c r="ALA142" s="10"/>
      <c r="ALB142" s="10"/>
      <c r="ALC142" s="10"/>
      <c r="ALD142" s="10"/>
      <c r="ALE142" s="10"/>
      <c r="ALF142" s="10"/>
      <c r="ALG142" s="10"/>
      <c r="ALH142" s="10"/>
      <c r="ALI142" s="10"/>
      <c r="ALJ142" s="10"/>
      <c r="ALK142" s="10"/>
      <c r="ALL142" s="10"/>
      <c r="ALM142" s="10"/>
      <c r="ALN142" s="10"/>
      <c r="ALO142" s="10"/>
      <c r="ALP142" s="10"/>
      <c r="ALQ142" s="10"/>
      <c r="ALR142" s="10"/>
      <c r="ALS142" s="10"/>
      <c r="ALT142" s="10"/>
      <c r="ALU142" s="10"/>
      <c r="ALV142" s="10"/>
      <c r="ALW142" s="10"/>
      <c r="ALX142" s="10"/>
      <c r="ALY142" s="10"/>
      <c r="ALZ142" s="10"/>
      <c r="AMA142" s="10"/>
      <c r="AMB142" s="10"/>
      <c r="AMC142" s="10"/>
      <c r="AMD142" s="10"/>
      <c r="AME142" s="10"/>
      <c r="AMF142" s="10"/>
      <c r="AMG142" s="10"/>
      <c r="AMH142" s="10"/>
      <c r="AMI142" s="10"/>
      <c r="AMJ142" s="10"/>
      <c r="AMK142" s="10"/>
      <c r="AML142" s="10"/>
      <c r="AMM142" s="10"/>
      <c r="AMN142" s="10"/>
      <c r="AMO142" s="10"/>
      <c r="AMP142" s="10"/>
      <c r="AMQ142" s="10"/>
      <c r="AMR142" s="10"/>
      <c r="AMS142" s="10"/>
      <c r="AMT142" s="10"/>
      <c r="AMU142" s="10"/>
      <c r="AMV142" s="10"/>
      <c r="AMW142" s="10"/>
      <c r="AMX142" s="10"/>
      <c r="AMY142" s="10"/>
      <c r="AMZ142" s="10"/>
      <c r="ANA142" s="10"/>
      <c r="ANB142" s="10"/>
      <c r="ANC142" s="10"/>
      <c r="AND142" s="10"/>
      <c r="ANE142" s="10"/>
      <c r="ANF142" s="10"/>
      <c r="ANG142" s="10"/>
      <c r="ANH142" s="10"/>
      <c r="ANI142" s="10"/>
      <c r="ANJ142" s="10"/>
      <c r="ANK142" s="10"/>
      <c r="ANL142" s="10"/>
      <c r="ANM142" s="10"/>
      <c r="ANN142" s="10"/>
      <c r="ANO142" s="10"/>
      <c r="ANP142" s="10"/>
      <c r="ANQ142" s="10"/>
      <c r="ANR142" s="10"/>
      <c r="ANS142" s="10"/>
      <c r="ANT142" s="10"/>
      <c r="ANU142" s="10"/>
      <c r="ANV142" s="10"/>
      <c r="ANW142" s="10"/>
      <c r="ANX142" s="10"/>
      <c r="ANY142" s="10"/>
      <c r="ANZ142" s="10"/>
      <c r="AOA142" s="10"/>
      <c r="AOB142" s="10"/>
      <c r="AOC142" s="10"/>
      <c r="AOD142" s="10"/>
      <c r="AOE142" s="10"/>
      <c r="AOF142" s="10"/>
      <c r="AOG142" s="10"/>
      <c r="AOH142" s="10"/>
      <c r="AOI142" s="10"/>
      <c r="AOJ142" s="10"/>
      <c r="AOK142" s="10"/>
      <c r="AOL142" s="10"/>
      <c r="AOM142" s="10"/>
      <c r="AON142" s="10"/>
      <c r="AOO142" s="10"/>
      <c r="AOP142" s="10"/>
      <c r="AOQ142" s="10"/>
      <c r="AOR142" s="10"/>
      <c r="AOS142" s="10"/>
      <c r="AOT142" s="10"/>
      <c r="AOU142" s="10"/>
      <c r="AOV142" s="10"/>
      <c r="AOW142" s="10"/>
      <c r="AOX142" s="10"/>
      <c r="AOY142" s="10"/>
      <c r="AOZ142" s="10"/>
      <c r="APA142" s="10"/>
      <c r="APB142" s="10"/>
      <c r="APC142" s="10"/>
      <c r="APD142" s="10"/>
      <c r="APE142" s="10"/>
      <c r="APF142" s="10"/>
      <c r="APG142" s="10"/>
      <c r="APH142" s="10"/>
      <c r="API142" s="10"/>
      <c r="APJ142" s="10"/>
      <c r="APK142" s="10"/>
      <c r="APL142" s="10"/>
      <c r="APM142" s="10"/>
      <c r="APN142" s="10"/>
      <c r="APO142" s="10"/>
      <c r="APP142" s="10"/>
      <c r="APQ142" s="10"/>
      <c r="APR142" s="10"/>
      <c r="APS142" s="10"/>
      <c r="APT142" s="10"/>
      <c r="APU142" s="10"/>
      <c r="APV142" s="10"/>
      <c r="APW142" s="10"/>
      <c r="APX142" s="10"/>
      <c r="APY142" s="10"/>
      <c r="APZ142" s="10"/>
      <c r="AQA142" s="10"/>
      <c r="AQB142" s="10"/>
      <c r="AQC142" s="10"/>
      <c r="AQD142" s="10"/>
      <c r="AQE142" s="10"/>
      <c r="AQF142" s="10"/>
      <c r="AQG142" s="10"/>
      <c r="AQH142" s="10"/>
      <c r="AQI142" s="10"/>
      <c r="AQJ142" s="10"/>
      <c r="AQK142" s="10"/>
      <c r="AQL142" s="10"/>
      <c r="AQM142" s="10"/>
      <c r="AQN142" s="10"/>
      <c r="AQO142" s="10"/>
      <c r="AQP142" s="10"/>
      <c r="AQQ142" s="10"/>
      <c r="AQR142" s="10"/>
      <c r="AQS142" s="10"/>
      <c r="AQT142" s="10"/>
      <c r="AQU142" s="10"/>
      <c r="AQV142" s="10"/>
      <c r="AQW142" s="10"/>
      <c r="AQX142" s="10"/>
      <c r="AQY142" s="10"/>
      <c r="AQZ142" s="10"/>
      <c r="ARA142" s="10"/>
      <c r="ARB142" s="10"/>
      <c r="ARC142" s="10"/>
      <c r="ARD142" s="10"/>
      <c r="ARE142" s="10"/>
      <c r="ARF142" s="10"/>
      <c r="ARG142" s="10"/>
      <c r="ARH142" s="10"/>
      <c r="ARI142" s="10"/>
      <c r="ARJ142" s="10"/>
      <c r="ARK142" s="10"/>
      <c r="ARL142" s="10"/>
      <c r="ARM142" s="10"/>
      <c r="ARN142" s="10"/>
      <c r="ARO142" s="10"/>
      <c r="ARP142" s="10"/>
      <c r="ARQ142" s="10"/>
      <c r="ARR142" s="10"/>
      <c r="ARS142" s="10"/>
      <c r="ART142" s="10"/>
      <c r="ARU142" s="10"/>
      <c r="ARV142" s="10"/>
      <c r="ARW142" s="10"/>
      <c r="ARX142" s="10"/>
      <c r="ARY142" s="10"/>
      <c r="ARZ142" s="10"/>
      <c r="ASA142" s="10"/>
      <c r="ASB142" s="10"/>
      <c r="ASC142" s="10"/>
      <c r="ASD142" s="10"/>
      <c r="ASE142" s="10"/>
      <c r="ASF142" s="10"/>
      <c r="ASG142" s="10"/>
      <c r="ASH142" s="10"/>
      <c r="ASI142" s="10"/>
      <c r="ASJ142" s="10"/>
      <c r="ASK142" s="10"/>
      <c r="ASL142" s="10"/>
      <c r="ASM142" s="10"/>
      <c r="ASN142" s="10"/>
      <c r="ASO142" s="10"/>
      <c r="ASP142" s="10"/>
      <c r="ASQ142" s="10"/>
      <c r="ASR142" s="10"/>
      <c r="ASS142" s="10"/>
      <c r="AST142" s="10"/>
      <c r="ASU142" s="10"/>
      <c r="ASV142" s="10"/>
      <c r="ASW142" s="10"/>
      <c r="ASX142" s="10"/>
      <c r="ASY142" s="10"/>
      <c r="ASZ142" s="10"/>
      <c r="ATA142" s="10"/>
      <c r="ATB142" s="10"/>
      <c r="ATC142" s="10"/>
      <c r="ATD142" s="10"/>
      <c r="ATE142" s="10"/>
      <c r="ATF142" s="10"/>
      <c r="ATG142" s="10"/>
      <c r="ATH142" s="10"/>
      <c r="ATI142" s="10"/>
      <c r="ATJ142" s="10"/>
      <c r="ATK142" s="10"/>
      <c r="ATL142" s="10"/>
      <c r="ATM142" s="10"/>
      <c r="ATN142" s="10"/>
      <c r="ATO142" s="10"/>
      <c r="ATP142" s="10"/>
      <c r="ATQ142" s="10"/>
      <c r="ATR142" s="10"/>
      <c r="ATS142" s="10"/>
      <c r="ATT142" s="10"/>
      <c r="ATU142" s="10"/>
      <c r="ATV142" s="10"/>
      <c r="ATW142" s="10"/>
      <c r="ATX142" s="10"/>
      <c r="ATY142" s="10"/>
      <c r="ATZ142" s="10"/>
      <c r="AUA142" s="10"/>
      <c r="AUB142" s="10"/>
      <c r="AUC142" s="10"/>
      <c r="AUD142" s="10"/>
      <c r="AUE142" s="10"/>
      <c r="AUF142" s="10"/>
      <c r="AUG142" s="10"/>
      <c r="AUH142" s="10"/>
      <c r="AUI142" s="10"/>
      <c r="AUJ142" s="10"/>
      <c r="AUK142" s="10"/>
      <c r="AUL142" s="10"/>
      <c r="AUM142" s="10"/>
      <c r="AUN142" s="10"/>
      <c r="AUO142" s="10"/>
      <c r="AUP142" s="10"/>
      <c r="AUQ142" s="10"/>
      <c r="AUR142" s="10"/>
      <c r="AUS142" s="10"/>
      <c r="AUT142" s="10"/>
      <c r="AUU142" s="10"/>
      <c r="AUV142" s="10"/>
      <c r="AUW142" s="10"/>
      <c r="AUX142" s="10"/>
      <c r="AUY142" s="10"/>
      <c r="AUZ142" s="10"/>
      <c r="AVA142" s="10"/>
      <c r="AVB142" s="10"/>
      <c r="AVC142" s="10"/>
      <c r="AVD142" s="10"/>
      <c r="AVE142" s="10"/>
      <c r="AVF142" s="10"/>
      <c r="AVG142" s="10"/>
      <c r="AVH142" s="10"/>
      <c r="AVI142" s="10"/>
      <c r="AVJ142" s="10"/>
      <c r="AVK142" s="10"/>
      <c r="AVL142" s="10"/>
      <c r="AVM142" s="10"/>
      <c r="AVN142" s="10"/>
      <c r="AVO142" s="10"/>
      <c r="AVP142" s="10"/>
      <c r="AVQ142" s="10"/>
      <c r="AVR142" s="10"/>
      <c r="AVS142" s="10"/>
      <c r="AVT142" s="10"/>
      <c r="AVU142" s="10"/>
      <c r="AVV142" s="10"/>
      <c r="AVW142" s="10"/>
      <c r="AVX142" s="10"/>
      <c r="AVY142" s="10"/>
      <c r="AVZ142" s="10"/>
      <c r="AWA142" s="10"/>
      <c r="AWB142" s="10"/>
      <c r="AWC142" s="10"/>
      <c r="AWD142" s="10"/>
      <c r="AWE142" s="10"/>
      <c r="AWF142" s="10"/>
      <c r="AWG142" s="10"/>
      <c r="AWH142" s="10"/>
      <c r="AWI142" s="10"/>
      <c r="AWJ142" s="10"/>
      <c r="AWK142" s="10"/>
      <c r="AWL142" s="10"/>
      <c r="AWM142" s="10"/>
      <c r="AWN142" s="10"/>
      <c r="AWO142" s="10"/>
      <c r="AWP142" s="10"/>
      <c r="AWQ142" s="10"/>
      <c r="AWR142" s="10"/>
      <c r="AWS142" s="10"/>
      <c r="AWT142" s="10"/>
      <c r="AWU142" s="10"/>
      <c r="AWV142" s="10"/>
      <c r="AWW142" s="10"/>
      <c r="AWX142" s="10"/>
      <c r="AWY142" s="10"/>
      <c r="AWZ142" s="10"/>
      <c r="AXA142" s="10"/>
      <c r="AXB142" s="10"/>
      <c r="AXC142" s="10"/>
      <c r="AXD142" s="10"/>
      <c r="AXE142" s="10"/>
      <c r="AXF142" s="10"/>
      <c r="AXG142" s="10"/>
      <c r="AXH142" s="10"/>
      <c r="AXI142" s="10"/>
      <c r="AXJ142" s="10"/>
      <c r="AXK142" s="10"/>
      <c r="AXL142" s="10"/>
      <c r="AXM142" s="10"/>
      <c r="AXN142" s="10"/>
      <c r="AXO142" s="10"/>
      <c r="AXP142" s="10"/>
      <c r="AXQ142" s="10"/>
      <c r="AXR142" s="10"/>
      <c r="AXS142" s="10"/>
      <c r="AXT142" s="10"/>
      <c r="AXU142" s="10"/>
      <c r="AXV142" s="10"/>
      <c r="AXW142" s="10"/>
      <c r="AXX142" s="10"/>
      <c r="AXY142" s="10"/>
      <c r="AXZ142" s="10"/>
      <c r="AYA142" s="10"/>
      <c r="AYB142" s="10"/>
      <c r="AYC142" s="10"/>
      <c r="AYD142" s="10"/>
      <c r="AYE142" s="10"/>
      <c r="AYF142" s="10"/>
      <c r="AYG142" s="10"/>
      <c r="AYH142" s="10"/>
      <c r="AYI142" s="10"/>
      <c r="AYJ142" s="10"/>
      <c r="AYK142" s="10"/>
      <c r="AYL142" s="10"/>
      <c r="AYM142" s="10"/>
      <c r="AYN142" s="10"/>
      <c r="AYO142" s="10"/>
      <c r="AYP142" s="10"/>
      <c r="AYQ142" s="10"/>
      <c r="AYR142" s="10"/>
      <c r="AYS142" s="10"/>
      <c r="AYT142" s="10"/>
      <c r="AYU142" s="10"/>
      <c r="AYV142" s="10"/>
      <c r="AYW142" s="10"/>
      <c r="AYX142" s="10"/>
      <c r="AYY142" s="10"/>
      <c r="AYZ142" s="10"/>
      <c r="AZA142" s="10"/>
      <c r="AZB142" s="10"/>
      <c r="AZC142" s="10"/>
      <c r="AZD142" s="10"/>
      <c r="AZE142" s="10"/>
      <c r="AZF142" s="10"/>
      <c r="AZG142" s="10"/>
      <c r="AZH142" s="10"/>
      <c r="AZI142" s="10"/>
      <c r="AZJ142" s="10"/>
      <c r="AZK142" s="10"/>
      <c r="AZL142" s="10"/>
      <c r="AZM142" s="10"/>
      <c r="AZN142" s="10"/>
      <c r="AZO142" s="10"/>
      <c r="AZP142" s="10"/>
      <c r="AZQ142" s="10"/>
      <c r="AZR142" s="10"/>
      <c r="AZS142" s="10"/>
      <c r="AZT142" s="10"/>
      <c r="AZU142" s="10"/>
      <c r="AZV142" s="10"/>
      <c r="AZW142" s="10"/>
      <c r="AZX142" s="10"/>
      <c r="AZY142" s="10"/>
      <c r="AZZ142" s="10"/>
      <c r="BAA142" s="10"/>
      <c r="BAB142" s="10"/>
      <c r="BAC142" s="10"/>
      <c r="BAD142" s="10"/>
      <c r="BAE142" s="10"/>
      <c r="BAF142" s="10"/>
      <c r="BAG142" s="10"/>
      <c r="BAH142" s="10"/>
      <c r="BAI142" s="10"/>
      <c r="BAJ142" s="10"/>
      <c r="BAK142" s="10"/>
      <c r="BAL142" s="10"/>
      <c r="BAM142" s="10"/>
      <c r="BAN142" s="10"/>
      <c r="BAO142" s="10"/>
      <c r="BAP142" s="10"/>
      <c r="BAQ142" s="10"/>
      <c r="BAR142" s="10"/>
      <c r="BAS142" s="10"/>
      <c r="BAT142" s="10"/>
      <c r="BAU142" s="10"/>
      <c r="BAV142" s="10"/>
      <c r="BAW142" s="10"/>
      <c r="BAX142" s="10"/>
      <c r="BAY142" s="10"/>
      <c r="BAZ142" s="10"/>
      <c r="BBA142" s="10"/>
      <c r="BBB142" s="10"/>
      <c r="BBC142" s="10"/>
      <c r="BBD142" s="10"/>
      <c r="BBE142" s="10"/>
      <c r="BBF142" s="10"/>
      <c r="BBG142" s="10"/>
      <c r="BBH142" s="10"/>
      <c r="BBI142" s="10"/>
      <c r="BBJ142" s="10"/>
      <c r="BBK142" s="10"/>
      <c r="BBL142" s="10"/>
      <c r="BBM142" s="10"/>
      <c r="BBN142" s="10"/>
      <c r="BBO142" s="10"/>
      <c r="BBP142" s="10"/>
      <c r="BBQ142" s="10"/>
      <c r="BBR142" s="10"/>
      <c r="BBS142" s="10"/>
      <c r="BBT142" s="10"/>
      <c r="BBU142" s="10"/>
      <c r="BBV142" s="10"/>
      <c r="BBW142" s="10"/>
      <c r="BBX142" s="10"/>
      <c r="BBY142" s="10"/>
      <c r="BBZ142" s="10"/>
      <c r="BCA142" s="10"/>
      <c r="BCB142" s="10"/>
      <c r="BCC142" s="10"/>
      <c r="BCD142" s="10"/>
      <c r="BCE142" s="10"/>
      <c r="BCF142" s="10"/>
      <c r="BCG142" s="10"/>
      <c r="BCH142" s="10"/>
      <c r="BCI142" s="10"/>
      <c r="BCJ142" s="10"/>
      <c r="BCK142" s="10"/>
      <c r="BCL142" s="10"/>
      <c r="BCM142" s="10"/>
      <c r="BCN142" s="10"/>
      <c r="BCO142" s="10"/>
      <c r="BCP142" s="10"/>
      <c r="BCQ142" s="10"/>
      <c r="BCR142" s="10"/>
      <c r="BCS142" s="10"/>
      <c r="BCT142" s="10"/>
      <c r="BCU142" s="10"/>
      <c r="BCV142" s="10"/>
      <c r="BCW142" s="10"/>
      <c r="BCX142" s="10"/>
      <c r="BCY142" s="10"/>
      <c r="BCZ142" s="10"/>
      <c r="BDA142" s="10"/>
      <c r="BDB142" s="10"/>
      <c r="BDC142" s="10"/>
      <c r="BDD142" s="10"/>
      <c r="BDE142" s="10"/>
      <c r="BDF142" s="10"/>
      <c r="BDG142" s="10"/>
      <c r="BDH142" s="10"/>
      <c r="BDI142" s="10"/>
      <c r="BDJ142" s="10"/>
      <c r="BDK142" s="10"/>
      <c r="BDL142" s="10"/>
      <c r="BDM142" s="10"/>
      <c r="BDN142" s="10"/>
      <c r="BDO142" s="10"/>
      <c r="BDP142" s="10"/>
      <c r="BDQ142" s="10"/>
      <c r="BDR142" s="10"/>
      <c r="BDS142" s="10"/>
      <c r="BDT142" s="10"/>
      <c r="BDU142" s="10"/>
      <c r="BDV142" s="10"/>
      <c r="BDW142" s="10"/>
      <c r="BDX142" s="10"/>
      <c r="BDY142" s="10"/>
      <c r="BDZ142" s="10"/>
      <c r="BEA142" s="10"/>
      <c r="BEB142" s="10"/>
      <c r="BEC142" s="10"/>
      <c r="BED142" s="10"/>
      <c r="BEE142" s="10"/>
      <c r="BEF142" s="10"/>
      <c r="BEG142" s="10"/>
      <c r="BEH142" s="10"/>
      <c r="BEI142" s="10"/>
      <c r="BEJ142" s="10"/>
      <c r="BEK142" s="10"/>
      <c r="BEL142" s="10"/>
      <c r="BEM142" s="10"/>
      <c r="BEN142" s="10"/>
      <c r="BEO142" s="10"/>
      <c r="BEP142" s="10"/>
      <c r="BEQ142" s="10"/>
      <c r="BER142" s="10"/>
      <c r="BES142" s="10"/>
      <c r="BET142" s="10"/>
      <c r="BEU142" s="10"/>
      <c r="BEV142" s="10"/>
      <c r="BEW142" s="10"/>
      <c r="BEX142" s="10"/>
      <c r="BEY142" s="10"/>
      <c r="BEZ142" s="10"/>
      <c r="BFA142" s="10"/>
      <c r="BFB142" s="10"/>
      <c r="BFC142" s="10"/>
      <c r="BFD142" s="10"/>
      <c r="BFE142" s="10"/>
      <c r="BFF142" s="10"/>
      <c r="BFG142" s="10"/>
      <c r="BFH142" s="10"/>
      <c r="BFI142" s="10"/>
      <c r="BFJ142" s="10"/>
      <c r="BFK142" s="10"/>
      <c r="BFL142" s="10"/>
      <c r="BFM142" s="10"/>
      <c r="BFN142" s="10"/>
      <c r="BFO142" s="10"/>
      <c r="BFP142" s="10"/>
      <c r="BFQ142" s="10"/>
      <c r="BFR142" s="10"/>
      <c r="BFS142" s="10"/>
      <c r="BFT142" s="10"/>
      <c r="BFU142" s="10"/>
      <c r="BFV142" s="10"/>
      <c r="BFW142" s="10"/>
      <c r="BFX142" s="10"/>
      <c r="BFY142" s="10"/>
      <c r="BFZ142" s="10"/>
      <c r="BGA142" s="10"/>
      <c r="BGB142" s="10"/>
      <c r="BGC142" s="10"/>
      <c r="BGD142" s="10"/>
      <c r="BGE142" s="10"/>
      <c r="BGF142" s="10"/>
      <c r="BGG142" s="10"/>
      <c r="BGH142" s="10"/>
      <c r="BGI142" s="10"/>
      <c r="BGJ142" s="10"/>
      <c r="BGK142" s="10"/>
      <c r="BGL142" s="10"/>
      <c r="BGM142" s="10"/>
      <c r="BGN142" s="10"/>
      <c r="BGO142" s="10"/>
      <c r="BGP142" s="10"/>
      <c r="BGQ142" s="10"/>
      <c r="BGR142" s="10"/>
      <c r="BGS142" s="10"/>
      <c r="BGT142" s="10"/>
      <c r="BGU142" s="10"/>
      <c r="BGV142" s="10"/>
      <c r="BGW142" s="10"/>
      <c r="BGX142" s="10"/>
      <c r="BGY142" s="10"/>
      <c r="BGZ142" s="10"/>
      <c r="BHA142" s="10"/>
      <c r="BHB142" s="10"/>
      <c r="BHC142" s="10"/>
      <c r="BHD142" s="10"/>
      <c r="BHE142" s="10"/>
      <c r="BHF142" s="10"/>
      <c r="BHG142" s="10"/>
      <c r="BHH142" s="10"/>
      <c r="BHI142" s="10"/>
      <c r="BHJ142" s="10"/>
      <c r="BHK142" s="10"/>
      <c r="BHL142" s="10"/>
      <c r="BHM142" s="10"/>
    </row>
    <row r="143" spans="1:1573" s="18" customFormat="1" ht="63.75" customHeight="1" x14ac:dyDescent="0.25">
      <c r="A143" s="58"/>
      <c r="B143" s="93">
        <v>77857</v>
      </c>
      <c r="C143" s="41" t="s">
        <v>521</v>
      </c>
      <c r="D143" s="146">
        <v>1</v>
      </c>
      <c r="E143" s="40">
        <v>20</v>
      </c>
      <c r="F143" s="1">
        <v>10670</v>
      </c>
      <c r="G143" s="149">
        <f t="shared" si="8"/>
        <v>17072</v>
      </c>
      <c r="H143" s="8"/>
      <c r="I143" s="8"/>
      <c r="J143" s="8"/>
      <c r="K143" s="8"/>
      <c r="L143" s="8"/>
      <c r="M143" s="8"/>
      <c r="N143" s="8"/>
      <c r="O143" s="8"/>
      <c r="P143" s="8"/>
      <c r="Q143" s="8"/>
      <c r="R143" s="8"/>
      <c r="S143" s="8"/>
      <c r="T143" s="8"/>
      <c r="U143" s="8"/>
      <c r="V143" s="8"/>
      <c r="W143" s="8"/>
      <c r="X143" s="8"/>
      <c r="Y143" s="8"/>
      <c r="Z143" s="8"/>
      <c r="AA143" s="8"/>
      <c r="AB143" s="9"/>
      <c r="AC143" s="9"/>
      <c r="AD143" s="9"/>
      <c r="AE143" s="9"/>
      <c r="AF143" s="9"/>
      <c r="AG143" s="9"/>
      <c r="AH143" s="9"/>
      <c r="AI143" s="9"/>
      <c r="AJ143" s="9"/>
      <c r="AK143" s="9"/>
      <c r="AL143" s="9"/>
      <c r="AM143" s="9"/>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10"/>
      <c r="LY143" s="10"/>
      <c r="LZ143" s="10"/>
      <c r="MA143" s="10"/>
      <c r="MB143" s="10"/>
      <c r="MC143" s="10"/>
      <c r="MD143" s="10"/>
      <c r="ME143" s="10"/>
      <c r="MF143" s="10"/>
      <c r="MG143" s="10"/>
      <c r="MH143" s="10"/>
      <c r="MI143" s="10"/>
      <c r="MJ143" s="10"/>
      <c r="MK143" s="10"/>
      <c r="ML143" s="10"/>
      <c r="MM143" s="10"/>
      <c r="MN143" s="10"/>
      <c r="MO143" s="10"/>
      <c r="MP143" s="10"/>
      <c r="MQ143" s="10"/>
      <c r="MR143" s="10"/>
      <c r="MS143" s="10"/>
      <c r="MT143" s="10"/>
      <c r="MU143" s="10"/>
      <c r="MV143" s="10"/>
      <c r="MW143" s="10"/>
      <c r="MX143" s="10"/>
      <c r="MY143" s="10"/>
      <c r="MZ143" s="10"/>
      <c r="NA143" s="10"/>
      <c r="NB143" s="10"/>
      <c r="NC143" s="10"/>
      <c r="ND143" s="10"/>
      <c r="NE143" s="10"/>
      <c r="NF143" s="10"/>
      <c r="NG143" s="10"/>
      <c r="NH143" s="10"/>
      <c r="NI143" s="10"/>
      <c r="NJ143" s="10"/>
      <c r="NK143" s="10"/>
      <c r="NL143" s="10"/>
      <c r="NM143" s="10"/>
      <c r="NN143" s="10"/>
      <c r="NO143" s="10"/>
      <c r="NP143" s="10"/>
      <c r="NQ143" s="10"/>
      <c r="NR143" s="10"/>
      <c r="NS143" s="10"/>
      <c r="NT143" s="10"/>
      <c r="NU143" s="10"/>
      <c r="NV143" s="10"/>
      <c r="NW143" s="10"/>
      <c r="NX143" s="10"/>
      <c r="NY143" s="10"/>
      <c r="NZ143" s="10"/>
      <c r="OA143" s="10"/>
      <c r="OB143" s="10"/>
      <c r="OC143" s="10"/>
      <c r="OD143" s="10"/>
      <c r="OE143" s="10"/>
      <c r="OF143" s="10"/>
      <c r="OG143" s="10"/>
      <c r="OH143" s="10"/>
      <c r="OI143" s="10"/>
      <c r="OJ143" s="10"/>
      <c r="OK143" s="10"/>
      <c r="OL143" s="10"/>
      <c r="OM143" s="10"/>
      <c r="ON143" s="10"/>
      <c r="OO143" s="10"/>
      <c r="OP143" s="10"/>
      <c r="OQ143" s="10"/>
      <c r="OR143" s="10"/>
      <c r="OS143" s="10"/>
      <c r="OT143" s="10"/>
      <c r="OU143" s="10"/>
      <c r="OV143" s="10"/>
      <c r="OW143" s="10"/>
      <c r="OX143" s="10"/>
      <c r="OY143" s="10"/>
      <c r="OZ143" s="10"/>
      <c r="PA143" s="10"/>
      <c r="PB143" s="10"/>
      <c r="PC143" s="10"/>
      <c r="PD143" s="10"/>
      <c r="PE143" s="10"/>
      <c r="PF143" s="10"/>
      <c r="PG143" s="10"/>
      <c r="PH143" s="10"/>
      <c r="PI143" s="10"/>
      <c r="PJ143" s="10"/>
      <c r="PK143" s="10"/>
      <c r="PL143" s="10"/>
      <c r="PM143" s="10"/>
      <c r="PN143" s="10"/>
      <c r="PO143" s="10"/>
      <c r="PP143" s="10"/>
      <c r="PQ143" s="10"/>
      <c r="PR143" s="10"/>
      <c r="PS143" s="10"/>
      <c r="PT143" s="10"/>
      <c r="PU143" s="10"/>
      <c r="PV143" s="10"/>
      <c r="PW143" s="10"/>
      <c r="PX143" s="10"/>
      <c r="PY143" s="10"/>
      <c r="PZ143" s="10"/>
      <c r="QA143" s="10"/>
      <c r="QB143" s="10"/>
      <c r="QC143" s="10"/>
      <c r="QD143" s="10"/>
      <c r="QE143" s="10"/>
      <c r="QF143" s="10"/>
      <c r="QG143" s="10"/>
      <c r="QH143" s="10"/>
      <c r="QI143" s="10"/>
      <c r="QJ143" s="10"/>
      <c r="QK143" s="10"/>
      <c r="QL143" s="10"/>
      <c r="QM143" s="10"/>
      <c r="QN143" s="10"/>
      <c r="QO143" s="10"/>
      <c r="QP143" s="10"/>
      <c r="QQ143" s="10"/>
      <c r="QR143" s="10"/>
      <c r="QS143" s="10"/>
      <c r="QT143" s="10"/>
      <c r="QU143" s="10"/>
      <c r="QV143" s="10"/>
      <c r="QW143" s="10"/>
      <c r="QX143" s="10"/>
      <c r="QY143" s="10"/>
      <c r="QZ143" s="10"/>
      <c r="RA143" s="10"/>
      <c r="RB143" s="10"/>
      <c r="RC143" s="10"/>
      <c r="RD143" s="10"/>
      <c r="RE143" s="10"/>
      <c r="RF143" s="10"/>
      <c r="RG143" s="10"/>
      <c r="RH143" s="10"/>
      <c r="RI143" s="10"/>
      <c r="RJ143" s="10"/>
      <c r="RK143" s="10"/>
      <c r="RL143" s="10"/>
      <c r="RM143" s="10"/>
      <c r="RN143" s="10"/>
      <c r="RO143" s="10"/>
      <c r="RP143" s="10"/>
      <c r="RQ143" s="10"/>
      <c r="RR143" s="10"/>
      <c r="RS143" s="10"/>
      <c r="RT143" s="10"/>
      <c r="RU143" s="10"/>
      <c r="RV143" s="10"/>
      <c r="RW143" s="10"/>
      <c r="RX143" s="10"/>
      <c r="RY143" s="10"/>
      <c r="RZ143" s="10"/>
      <c r="SA143" s="10"/>
      <c r="SB143" s="10"/>
      <c r="SC143" s="10"/>
      <c r="SD143" s="10"/>
      <c r="SE143" s="10"/>
      <c r="SF143" s="10"/>
      <c r="SG143" s="10"/>
      <c r="SH143" s="10"/>
      <c r="SI143" s="10"/>
      <c r="SJ143" s="10"/>
      <c r="SK143" s="10"/>
      <c r="SL143" s="10"/>
      <c r="SM143" s="10"/>
      <c r="SN143" s="10"/>
      <c r="SO143" s="10"/>
      <c r="SP143" s="10"/>
      <c r="SQ143" s="10"/>
      <c r="SR143" s="10"/>
      <c r="SS143" s="10"/>
      <c r="ST143" s="10"/>
      <c r="SU143" s="10"/>
      <c r="SV143" s="10"/>
      <c r="SW143" s="10"/>
      <c r="SX143" s="10"/>
      <c r="SY143" s="10"/>
      <c r="SZ143" s="10"/>
      <c r="TA143" s="10"/>
      <c r="TB143" s="10"/>
      <c r="TC143" s="10"/>
      <c r="TD143" s="10"/>
      <c r="TE143" s="10"/>
      <c r="TF143" s="10"/>
      <c r="TG143" s="10"/>
      <c r="TH143" s="10"/>
      <c r="TI143" s="10"/>
      <c r="TJ143" s="10"/>
      <c r="TK143" s="10"/>
      <c r="TL143" s="10"/>
      <c r="TM143" s="10"/>
      <c r="TN143" s="10"/>
      <c r="TO143" s="10"/>
      <c r="TP143" s="10"/>
      <c r="TQ143" s="10"/>
      <c r="TR143" s="10"/>
      <c r="TS143" s="10"/>
      <c r="TT143" s="10"/>
      <c r="TU143" s="10"/>
      <c r="TV143" s="10"/>
      <c r="TW143" s="10"/>
      <c r="TX143" s="10"/>
      <c r="TY143" s="10"/>
      <c r="TZ143" s="10"/>
      <c r="UA143" s="10"/>
      <c r="UB143" s="10"/>
      <c r="UC143" s="10"/>
      <c r="UD143" s="10"/>
      <c r="UE143" s="10"/>
      <c r="UF143" s="10"/>
      <c r="UG143" s="10"/>
      <c r="UH143" s="10"/>
      <c r="UI143" s="10"/>
      <c r="UJ143" s="10"/>
      <c r="UK143" s="10"/>
      <c r="UL143" s="10"/>
      <c r="UM143" s="10"/>
      <c r="UN143" s="10"/>
      <c r="UO143" s="10"/>
      <c r="UP143" s="10"/>
      <c r="UQ143" s="10"/>
      <c r="UR143" s="10"/>
      <c r="US143" s="10"/>
      <c r="UT143" s="10"/>
      <c r="UU143" s="10"/>
      <c r="UV143" s="10"/>
      <c r="UW143" s="10"/>
      <c r="UX143" s="10"/>
      <c r="UY143" s="10"/>
      <c r="UZ143" s="10"/>
      <c r="VA143" s="10"/>
      <c r="VB143" s="10"/>
      <c r="VC143" s="10"/>
      <c r="VD143" s="10"/>
      <c r="VE143" s="10"/>
      <c r="VF143" s="10"/>
      <c r="VG143" s="10"/>
      <c r="VH143" s="10"/>
      <c r="VI143" s="10"/>
      <c r="VJ143" s="10"/>
      <c r="VK143" s="10"/>
      <c r="VL143" s="10"/>
      <c r="VM143" s="10"/>
      <c r="VN143" s="10"/>
      <c r="VO143" s="10"/>
      <c r="VP143" s="10"/>
      <c r="VQ143" s="10"/>
      <c r="VR143" s="10"/>
      <c r="VS143" s="10"/>
      <c r="VT143" s="10"/>
      <c r="VU143" s="10"/>
      <c r="VV143" s="10"/>
      <c r="VW143" s="10"/>
      <c r="VX143" s="10"/>
      <c r="VY143" s="10"/>
      <c r="VZ143" s="10"/>
      <c r="WA143" s="10"/>
      <c r="WB143" s="10"/>
      <c r="WC143" s="10"/>
      <c r="WD143" s="10"/>
      <c r="WE143" s="10"/>
      <c r="WF143" s="10"/>
      <c r="WG143" s="10"/>
      <c r="WH143" s="10"/>
      <c r="WI143" s="10"/>
      <c r="WJ143" s="10"/>
      <c r="WK143" s="10"/>
      <c r="WL143" s="10"/>
      <c r="WM143" s="10"/>
      <c r="WN143" s="10"/>
      <c r="WO143" s="10"/>
      <c r="WP143" s="10"/>
      <c r="WQ143" s="10"/>
      <c r="WR143" s="10"/>
      <c r="WS143" s="10"/>
      <c r="WT143" s="10"/>
      <c r="WU143" s="10"/>
      <c r="WV143" s="10"/>
      <c r="WW143" s="10"/>
      <c r="WX143" s="10"/>
      <c r="WY143" s="10"/>
      <c r="WZ143" s="10"/>
      <c r="XA143" s="10"/>
      <c r="XB143" s="10"/>
      <c r="XC143" s="10"/>
      <c r="XD143" s="10"/>
      <c r="XE143" s="10"/>
      <c r="XF143" s="10"/>
      <c r="XG143" s="10"/>
      <c r="XH143" s="10"/>
      <c r="XI143" s="10"/>
      <c r="XJ143" s="10"/>
      <c r="XK143" s="10"/>
      <c r="XL143" s="10"/>
      <c r="XM143" s="10"/>
      <c r="XN143" s="10"/>
      <c r="XO143" s="10"/>
      <c r="XP143" s="10"/>
      <c r="XQ143" s="10"/>
      <c r="XR143" s="10"/>
      <c r="XS143" s="10"/>
      <c r="XT143" s="10"/>
      <c r="XU143" s="10"/>
      <c r="XV143" s="10"/>
      <c r="XW143" s="10"/>
      <c r="XX143" s="10"/>
      <c r="XY143" s="10"/>
      <c r="XZ143" s="10"/>
      <c r="YA143" s="10"/>
      <c r="YB143" s="10"/>
      <c r="YC143" s="10"/>
      <c r="YD143" s="10"/>
      <c r="YE143" s="10"/>
      <c r="YF143" s="10"/>
      <c r="YG143" s="10"/>
      <c r="YH143" s="10"/>
      <c r="YI143" s="10"/>
      <c r="YJ143" s="10"/>
      <c r="YK143" s="10"/>
      <c r="YL143" s="10"/>
      <c r="YM143" s="10"/>
      <c r="YN143" s="10"/>
      <c r="YO143" s="10"/>
      <c r="YP143" s="10"/>
      <c r="YQ143" s="10"/>
      <c r="YR143" s="10"/>
      <c r="YS143" s="10"/>
      <c r="YT143" s="10"/>
      <c r="YU143" s="10"/>
      <c r="YV143" s="10"/>
      <c r="YW143" s="10"/>
      <c r="YX143" s="10"/>
      <c r="YY143" s="10"/>
      <c r="YZ143" s="10"/>
      <c r="ZA143" s="10"/>
      <c r="ZB143" s="10"/>
      <c r="ZC143" s="10"/>
      <c r="ZD143" s="10"/>
      <c r="ZE143" s="10"/>
      <c r="ZF143" s="10"/>
      <c r="ZG143" s="10"/>
      <c r="ZH143" s="10"/>
      <c r="ZI143" s="10"/>
      <c r="ZJ143" s="10"/>
      <c r="ZK143" s="10"/>
      <c r="ZL143" s="10"/>
      <c r="ZM143" s="10"/>
      <c r="ZN143" s="10"/>
      <c r="ZO143" s="10"/>
      <c r="ZP143" s="10"/>
      <c r="ZQ143" s="10"/>
      <c r="ZR143" s="10"/>
      <c r="ZS143" s="10"/>
      <c r="ZT143" s="10"/>
      <c r="ZU143" s="10"/>
      <c r="ZV143" s="10"/>
      <c r="ZW143" s="10"/>
      <c r="ZX143" s="10"/>
      <c r="ZY143" s="10"/>
      <c r="ZZ143" s="10"/>
      <c r="AAA143" s="10"/>
      <c r="AAB143" s="10"/>
      <c r="AAC143" s="10"/>
      <c r="AAD143" s="10"/>
      <c r="AAE143" s="10"/>
      <c r="AAF143" s="10"/>
      <c r="AAG143" s="10"/>
      <c r="AAH143" s="10"/>
      <c r="AAI143" s="10"/>
      <c r="AAJ143" s="10"/>
      <c r="AAK143" s="10"/>
      <c r="AAL143" s="10"/>
      <c r="AAM143" s="10"/>
      <c r="AAN143" s="10"/>
      <c r="AAO143" s="10"/>
      <c r="AAP143" s="10"/>
      <c r="AAQ143" s="10"/>
      <c r="AAR143" s="10"/>
      <c r="AAS143" s="10"/>
      <c r="AAT143" s="10"/>
      <c r="AAU143" s="10"/>
      <c r="AAV143" s="10"/>
      <c r="AAW143" s="10"/>
      <c r="AAX143" s="10"/>
      <c r="AAY143" s="10"/>
      <c r="AAZ143" s="10"/>
      <c r="ABA143" s="10"/>
      <c r="ABB143" s="10"/>
      <c r="ABC143" s="10"/>
      <c r="ABD143" s="10"/>
      <c r="ABE143" s="10"/>
      <c r="ABF143" s="10"/>
      <c r="ABG143" s="10"/>
      <c r="ABH143" s="10"/>
      <c r="ABI143" s="10"/>
      <c r="ABJ143" s="10"/>
      <c r="ABK143" s="10"/>
      <c r="ABL143" s="10"/>
      <c r="ABM143" s="10"/>
      <c r="ABN143" s="10"/>
      <c r="ABO143" s="10"/>
      <c r="ABP143" s="10"/>
      <c r="ABQ143" s="10"/>
      <c r="ABR143" s="10"/>
      <c r="ABS143" s="10"/>
      <c r="ABT143" s="10"/>
      <c r="ABU143" s="10"/>
      <c r="ABV143" s="10"/>
      <c r="ABW143" s="10"/>
      <c r="ABX143" s="10"/>
      <c r="ABY143" s="10"/>
      <c r="ABZ143" s="10"/>
      <c r="ACA143" s="10"/>
      <c r="ACB143" s="10"/>
      <c r="ACC143" s="10"/>
      <c r="ACD143" s="10"/>
      <c r="ACE143" s="10"/>
      <c r="ACF143" s="10"/>
      <c r="ACG143" s="10"/>
      <c r="ACH143" s="10"/>
      <c r="ACI143" s="10"/>
      <c r="ACJ143" s="10"/>
      <c r="ACK143" s="10"/>
      <c r="ACL143" s="10"/>
      <c r="ACM143" s="10"/>
      <c r="ACN143" s="10"/>
      <c r="ACO143" s="10"/>
      <c r="ACP143" s="10"/>
      <c r="ACQ143" s="10"/>
      <c r="ACR143" s="10"/>
      <c r="ACS143" s="10"/>
      <c r="ACT143" s="10"/>
      <c r="ACU143" s="10"/>
      <c r="ACV143" s="10"/>
      <c r="ACW143" s="10"/>
      <c r="ACX143" s="10"/>
      <c r="ACY143" s="10"/>
      <c r="ACZ143" s="10"/>
      <c r="ADA143" s="10"/>
      <c r="ADB143" s="10"/>
      <c r="ADC143" s="10"/>
      <c r="ADD143" s="10"/>
      <c r="ADE143" s="10"/>
      <c r="ADF143" s="10"/>
      <c r="ADG143" s="10"/>
      <c r="ADH143" s="10"/>
      <c r="ADI143" s="10"/>
      <c r="ADJ143" s="10"/>
      <c r="ADK143" s="10"/>
      <c r="ADL143" s="10"/>
      <c r="ADM143" s="10"/>
      <c r="ADN143" s="10"/>
      <c r="ADO143" s="10"/>
      <c r="ADP143" s="10"/>
      <c r="ADQ143" s="10"/>
      <c r="ADR143" s="10"/>
      <c r="ADS143" s="10"/>
      <c r="ADT143" s="10"/>
      <c r="ADU143" s="10"/>
      <c r="ADV143" s="10"/>
      <c r="ADW143" s="10"/>
      <c r="ADX143" s="10"/>
      <c r="ADY143" s="10"/>
      <c r="ADZ143" s="10"/>
      <c r="AEA143" s="10"/>
      <c r="AEB143" s="10"/>
      <c r="AEC143" s="10"/>
      <c r="AED143" s="10"/>
      <c r="AEE143" s="10"/>
      <c r="AEF143" s="10"/>
      <c r="AEG143" s="10"/>
      <c r="AEH143" s="10"/>
      <c r="AEI143" s="10"/>
      <c r="AEJ143" s="10"/>
      <c r="AEK143" s="10"/>
      <c r="AEL143" s="10"/>
      <c r="AEM143" s="10"/>
      <c r="AEN143" s="10"/>
      <c r="AEO143" s="10"/>
      <c r="AEP143" s="10"/>
      <c r="AEQ143" s="10"/>
      <c r="AER143" s="10"/>
      <c r="AES143" s="10"/>
      <c r="AET143" s="10"/>
      <c r="AEU143" s="10"/>
      <c r="AEV143" s="10"/>
      <c r="AEW143" s="10"/>
      <c r="AEX143" s="10"/>
      <c r="AEY143" s="10"/>
      <c r="AEZ143" s="10"/>
      <c r="AFA143" s="10"/>
      <c r="AFB143" s="10"/>
      <c r="AFC143" s="10"/>
      <c r="AFD143" s="10"/>
      <c r="AFE143" s="10"/>
      <c r="AFF143" s="10"/>
      <c r="AFG143" s="10"/>
      <c r="AFH143" s="10"/>
      <c r="AFI143" s="10"/>
      <c r="AFJ143" s="10"/>
      <c r="AFK143" s="10"/>
      <c r="AFL143" s="10"/>
      <c r="AFM143" s="10"/>
      <c r="AFN143" s="10"/>
      <c r="AFO143" s="10"/>
      <c r="AFP143" s="10"/>
      <c r="AFQ143" s="10"/>
      <c r="AFR143" s="10"/>
      <c r="AFS143" s="10"/>
      <c r="AFT143" s="10"/>
      <c r="AFU143" s="10"/>
      <c r="AFV143" s="10"/>
      <c r="AFW143" s="10"/>
      <c r="AFX143" s="10"/>
      <c r="AFY143" s="10"/>
      <c r="AFZ143" s="10"/>
      <c r="AGA143" s="10"/>
      <c r="AGB143" s="10"/>
      <c r="AGC143" s="10"/>
      <c r="AGD143" s="10"/>
      <c r="AGE143" s="10"/>
      <c r="AGF143" s="10"/>
      <c r="AGG143" s="10"/>
      <c r="AGH143" s="10"/>
      <c r="AGI143" s="10"/>
      <c r="AGJ143" s="10"/>
      <c r="AGK143" s="10"/>
      <c r="AGL143" s="10"/>
      <c r="AGM143" s="10"/>
      <c r="AGN143" s="10"/>
      <c r="AGO143" s="10"/>
      <c r="AGP143" s="10"/>
      <c r="AGQ143" s="10"/>
      <c r="AGR143" s="10"/>
      <c r="AGS143" s="10"/>
      <c r="AGT143" s="10"/>
      <c r="AGU143" s="10"/>
      <c r="AGV143" s="10"/>
      <c r="AGW143" s="10"/>
      <c r="AGX143" s="10"/>
      <c r="AGY143" s="10"/>
      <c r="AGZ143" s="10"/>
      <c r="AHA143" s="10"/>
      <c r="AHB143" s="10"/>
      <c r="AHC143" s="10"/>
      <c r="AHD143" s="10"/>
      <c r="AHE143" s="10"/>
      <c r="AHF143" s="10"/>
      <c r="AHG143" s="10"/>
      <c r="AHH143" s="10"/>
      <c r="AHI143" s="10"/>
      <c r="AHJ143" s="10"/>
      <c r="AHK143" s="10"/>
      <c r="AHL143" s="10"/>
      <c r="AHM143" s="10"/>
      <c r="AHN143" s="10"/>
      <c r="AHO143" s="10"/>
      <c r="AHP143" s="10"/>
      <c r="AHQ143" s="10"/>
      <c r="AHR143" s="10"/>
      <c r="AHS143" s="10"/>
      <c r="AHT143" s="10"/>
      <c r="AHU143" s="10"/>
      <c r="AHV143" s="10"/>
      <c r="AHW143" s="10"/>
      <c r="AHX143" s="10"/>
      <c r="AHY143" s="10"/>
      <c r="AHZ143" s="10"/>
      <c r="AIA143" s="10"/>
      <c r="AIB143" s="10"/>
      <c r="AIC143" s="10"/>
      <c r="AID143" s="10"/>
      <c r="AIE143" s="10"/>
      <c r="AIF143" s="10"/>
      <c r="AIG143" s="10"/>
      <c r="AIH143" s="10"/>
      <c r="AII143" s="10"/>
      <c r="AIJ143" s="10"/>
      <c r="AIK143" s="10"/>
      <c r="AIL143" s="10"/>
      <c r="AIM143" s="10"/>
      <c r="AIN143" s="10"/>
      <c r="AIO143" s="10"/>
      <c r="AIP143" s="10"/>
      <c r="AIQ143" s="10"/>
      <c r="AIR143" s="10"/>
      <c r="AIS143" s="10"/>
      <c r="AIT143" s="10"/>
      <c r="AIU143" s="10"/>
      <c r="AIV143" s="10"/>
      <c r="AIW143" s="10"/>
      <c r="AIX143" s="10"/>
      <c r="AIY143" s="10"/>
      <c r="AIZ143" s="10"/>
      <c r="AJA143" s="10"/>
      <c r="AJB143" s="10"/>
      <c r="AJC143" s="10"/>
      <c r="AJD143" s="10"/>
      <c r="AJE143" s="10"/>
      <c r="AJF143" s="10"/>
      <c r="AJG143" s="10"/>
      <c r="AJH143" s="10"/>
      <c r="AJI143" s="10"/>
      <c r="AJJ143" s="10"/>
      <c r="AJK143" s="10"/>
      <c r="AJL143" s="10"/>
      <c r="AJM143" s="10"/>
      <c r="AJN143" s="10"/>
      <c r="AJO143" s="10"/>
      <c r="AJP143" s="10"/>
      <c r="AJQ143" s="10"/>
      <c r="AJR143" s="10"/>
      <c r="AJS143" s="10"/>
      <c r="AJT143" s="10"/>
      <c r="AJU143" s="10"/>
      <c r="AJV143" s="10"/>
      <c r="AJW143" s="10"/>
      <c r="AJX143" s="10"/>
      <c r="AJY143" s="10"/>
      <c r="AJZ143" s="10"/>
      <c r="AKA143" s="10"/>
      <c r="AKB143" s="10"/>
      <c r="AKC143" s="10"/>
      <c r="AKD143" s="10"/>
      <c r="AKE143" s="10"/>
      <c r="AKF143" s="10"/>
      <c r="AKG143" s="10"/>
      <c r="AKH143" s="10"/>
      <c r="AKI143" s="10"/>
      <c r="AKJ143" s="10"/>
      <c r="AKK143" s="10"/>
      <c r="AKL143" s="10"/>
      <c r="AKM143" s="10"/>
      <c r="AKN143" s="10"/>
      <c r="AKO143" s="10"/>
      <c r="AKP143" s="10"/>
      <c r="AKQ143" s="10"/>
      <c r="AKR143" s="10"/>
      <c r="AKS143" s="10"/>
      <c r="AKT143" s="10"/>
      <c r="AKU143" s="10"/>
      <c r="AKV143" s="10"/>
      <c r="AKW143" s="10"/>
      <c r="AKX143" s="10"/>
      <c r="AKY143" s="10"/>
      <c r="AKZ143" s="10"/>
      <c r="ALA143" s="10"/>
      <c r="ALB143" s="10"/>
      <c r="ALC143" s="10"/>
      <c r="ALD143" s="10"/>
      <c r="ALE143" s="10"/>
      <c r="ALF143" s="10"/>
      <c r="ALG143" s="10"/>
      <c r="ALH143" s="10"/>
      <c r="ALI143" s="10"/>
      <c r="ALJ143" s="10"/>
      <c r="ALK143" s="10"/>
      <c r="ALL143" s="10"/>
      <c r="ALM143" s="10"/>
      <c r="ALN143" s="10"/>
      <c r="ALO143" s="10"/>
      <c r="ALP143" s="10"/>
      <c r="ALQ143" s="10"/>
      <c r="ALR143" s="10"/>
      <c r="ALS143" s="10"/>
      <c r="ALT143" s="10"/>
      <c r="ALU143" s="10"/>
      <c r="ALV143" s="10"/>
      <c r="ALW143" s="10"/>
      <c r="ALX143" s="10"/>
      <c r="ALY143" s="10"/>
      <c r="ALZ143" s="10"/>
      <c r="AMA143" s="10"/>
      <c r="AMB143" s="10"/>
      <c r="AMC143" s="10"/>
      <c r="AMD143" s="10"/>
      <c r="AME143" s="10"/>
      <c r="AMF143" s="10"/>
      <c r="AMG143" s="10"/>
      <c r="AMH143" s="10"/>
      <c r="AMI143" s="10"/>
      <c r="AMJ143" s="10"/>
      <c r="AMK143" s="10"/>
      <c r="AML143" s="10"/>
      <c r="AMM143" s="10"/>
      <c r="AMN143" s="10"/>
      <c r="AMO143" s="10"/>
      <c r="AMP143" s="10"/>
      <c r="AMQ143" s="10"/>
      <c r="AMR143" s="10"/>
      <c r="AMS143" s="10"/>
      <c r="AMT143" s="10"/>
      <c r="AMU143" s="10"/>
      <c r="AMV143" s="10"/>
      <c r="AMW143" s="10"/>
      <c r="AMX143" s="10"/>
      <c r="AMY143" s="10"/>
      <c r="AMZ143" s="10"/>
      <c r="ANA143" s="10"/>
      <c r="ANB143" s="10"/>
      <c r="ANC143" s="10"/>
      <c r="AND143" s="10"/>
      <c r="ANE143" s="10"/>
      <c r="ANF143" s="10"/>
      <c r="ANG143" s="10"/>
      <c r="ANH143" s="10"/>
      <c r="ANI143" s="10"/>
      <c r="ANJ143" s="10"/>
      <c r="ANK143" s="10"/>
      <c r="ANL143" s="10"/>
      <c r="ANM143" s="10"/>
      <c r="ANN143" s="10"/>
      <c r="ANO143" s="10"/>
      <c r="ANP143" s="10"/>
      <c r="ANQ143" s="10"/>
      <c r="ANR143" s="10"/>
      <c r="ANS143" s="10"/>
      <c r="ANT143" s="10"/>
      <c r="ANU143" s="10"/>
      <c r="ANV143" s="10"/>
      <c r="ANW143" s="10"/>
      <c r="ANX143" s="10"/>
      <c r="ANY143" s="10"/>
      <c r="ANZ143" s="10"/>
      <c r="AOA143" s="10"/>
      <c r="AOB143" s="10"/>
      <c r="AOC143" s="10"/>
      <c r="AOD143" s="10"/>
      <c r="AOE143" s="10"/>
      <c r="AOF143" s="10"/>
      <c r="AOG143" s="10"/>
      <c r="AOH143" s="10"/>
      <c r="AOI143" s="10"/>
      <c r="AOJ143" s="10"/>
      <c r="AOK143" s="10"/>
      <c r="AOL143" s="10"/>
      <c r="AOM143" s="10"/>
      <c r="AON143" s="10"/>
      <c r="AOO143" s="10"/>
      <c r="AOP143" s="10"/>
      <c r="AOQ143" s="10"/>
      <c r="AOR143" s="10"/>
      <c r="AOS143" s="10"/>
      <c r="AOT143" s="10"/>
      <c r="AOU143" s="10"/>
      <c r="AOV143" s="10"/>
      <c r="AOW143" s="10"/>
      <c r="AOX143" s="10"/>
      <c r="AOY143" s="10"/>
      <c r="AOZ143" s="10"/>
      <c r="APA143" s="10"/>
      <c r="APB143" s="10"/>
      <c r="APC143" s="10"/>
      <c r="APD143" s="10"/>
      <c r="APE143" s="10"/>
      <c r="APF143" s="10"/>
      <c r="APG143" s="10"/>
      <c r="APH143" s="10"/>
      <c r="API143" s="10"/>
      <c r="APJ143" s="10"/>
      <c r="APK143" s="10"/>
      <c r="APL143" s="10"/>
      <c r="APM143" s="10"/>
      <c r="APN143" s="10"/>
      <c r="APO143" s="10"/>
      <c r="APP143" s="10"/>
      <c r="APQ143" s="10"/>
      <c r="APR143" s="10"/>
      <c r="APS143" s="10"/>
      <c r="APT143" s="10"/>
      <c r="APU143" s="10"/>
      <c r="APV143" s="10"/>
      <c r="APW143" s="10"/>
      <c r="APX143" s="10"/>
      <c r="APY143" s="10"/>
      <c r="APZ143" s="10"/>
      <c r="AQA143" s="10"/>
      <c r="AQB143" s="10"/>
      <c r="AQC143" s="10"/>
      <c r="AQD143" s="10"/>
      <c r="AQE143" s="10"/>
      <c r="AQF143" s="10"/>
      <c r="AQG143" s="10"/>
      <c r="AQH143" s="10"/>
      <c r="AQI143" s="10"/>
      <c r="AQJ143" s="10"/>
      <c r="AQK143" s="10"/>
      <c r="AQL143" s="10"/>
      <c r="AQM143" s="10"/>
      <c r="AQN143" s="10"/>
      <c r="AQO143" s="10"/>
      <c r="AQP143" s="10"/>
      <c r="AQQ143" s="10"/>
      <c r="AQR143" s="10"/>
      <c r="AQS143" s="10"/>
      <c r="AQT143" s="10"/>
      <c r="AQU143" s="10"/>
      <c r="AQV143" s="10"/>
      <c r="AQW143" s="10"/>
      <c r="AQX143" s="10"/>
      <c r="AQY143" s="10"/>
      <c r="AQZ143" s="10"/>
      <c r="ARA143" s="10"/>
      <c r="ARB143" s="10"/>
      <c r="ARC143" s="10"/>
      <c r="ARD143" s="10"/>
      <c r="ARE143" s="10"/>
      <c r="ARF143" s="10"/>
      <c r="ARG143" s="10"/>
      <c r="ARH143" s="10"/>
      <c r="ARI143" s="10"/>
      <c r="ARJ143" s="10"/>
      <c r="ARK143" s="10"/>
      <c r="ARL143" s="10"/>
      <c r="ARM143" s="10"/>
      <c r="ARN143" s="10"/>
      <c r="ARO143" s="10"/>
      <c r="ARP143" s="10"/>
      <c r="ARQ143" s="10"/>
      <c r="ARR143" s="10"/>
      <c r="ARS143" s="10"/>
      <c r="ART143" s="10"/>
      <c r="ARU143" s="10"/>
      <c r="ARV143" s="10"/>
      <c r="ARW143" s="10"/>
      <c r="ARX143" s="10"/>
      <c r="ARY143" s="10"/>
      <c r="ARZ143" s="10"/>
      <c r="ASA143" s="10"/>
      <c r="ASB143" s="10"/>
      <c r="ASC143" s="10"/>
      <c r="ASD143" s="10"/>
      <c r="ASE143" s="10"/>
      <c r="ASF143" s="10"/>
      <c r="ASG143" s="10"/>
      <c r="ASH143" s="10"/>
      <c r="ASI143" s="10"/>
      <c r="ASJ143" s="10"/>
      <c r="ASK143" s="10"/>
      <c r="ASL143" s="10"/>
      <c r="ASM143" s="10"/>
      <c r="ASN143" s="10"/>
      <c r="ASO143" s="10"/>
      <c r="ASP143" s="10"/>
      <c r="ASQ143" s="10"/>
      <c r="ASR143" s="10"/>
      <c r="ASS143" s="10"/>
      <c r="AST143" s="10"/>
      <c r="ASU143" s="10"/>
      <c r="ASV143" s="10"/>
      <c r="ASW143" s="10"/>
      <c r="ASX143" s="10"/>
      <c r="ASY143" s="10"/>
      <c r="ASZ143" s="10"/>
      <c r="ATA143" s="10"/>
      <c r="ATB143" s="10"/>
      <c r="ATC143" s="10"/>
      <c r="ATD143" s="10"/>
      <c r="ATE143" s="10"/>
      <c r="ATF143" s="10"/>
      <c r="ATG143" s="10"/>
      <c r="ATH143" s="10"/>
      <c r="ATI143" s="10"/>
      <c r="ATJ143" s="10"/>
      <c r="ATK143" s="10"/>
      <c r="ATL143" s="10"/>
      <c r="ATM143" s="10"/>
      <c r="ATN143" s="10"/>
      <c r="ATO143" s="10"/>
      <c r="ATP143" s="10"/>
      <c r="ATQ143" s="10"/>
      <c r="ATR143" s="10"/>
      <c r="ATS143" s="10"/>
      <c r="ATT143" s="10"/>
      <c r="ATU143" s="10"/>
      <c r="ATV143" s="10"/>
      <c r="ATW143" s="10"/>
      <c r="ATX143" s="10"/>
      <c r="ATY143" s="10"/>
      <c r="ATZ143" s="10"/>
      <c r="AUA143" s="10"/>
      <c r="AUB143" s="10"/>
      <c r="AUC143" s="10"/>
      <c r="AUD143" s="10"/>
      <c r="AUE143" s="10"/>
      <c r="AUF143" s="10"/>
      <c r="AUG143" s="10"/>
      <c r="AUH143" s="10"/>
      <c r="AUI143" s="10"/>
      <c r="AUJ143" s="10"/>
      <c r="AUK143" s="10"/>
      <c r="AUL143" s="10"/>
      <c r="AUM143" s="10"/>
      <c r="AUN143" s="10"/>
      <c r="AUO143" s="10"/>
      <c r="AUP143" s="10"/>
      <c r="AUQ143" s="10"/>
      <c r="AUR143" s="10"/>
      <c r="AUS143" s="10"/>
      <c r="AUT143" s="10"/>
      <c r="AUU143" s="10"/>
      <c r="AUV143" s="10"/>
      <c r="AUW143" s="10"/>
      <c r="AUX143" s="10"/>
      <c r="AUY143" s="10"/>
      <c r="AUZ143" s="10"/>
      <c r="AVA143" s="10"/>
      <c r="AVB143" s="10"/>
      <c r="AVC143" s="10"/>
      <c r="AVD143" s="10"/>
      <c r="AVE143" s="10"/>
      <c r="AVF143" s="10"/>
      <c r="AVG143" s="10"/>
      <c r="AVH143" s="10"/>
      <c r="AVI143" s="10"/>
      <c r="AVJ143" s="10"/>
      <c r="AVK143" s="10"/>
      <c r="AVL143" s="10"/>
      <c r="AVM143" s="10"/>
      <c r="AVN143" s="10"/>
      <c r="AVO143" s="10"/>
      <c r="AVP143" s="10"/>
      <c r="AVQ143" s="10"/>
      <c r="AVR143" s="10"/>
      <c r="AVS143" s="10"/>
      <c r="AVT143" s="10"/>
      <c r="AVU143" s="10"/>
      <c r="AVV143" s="10"/>
      <c r="AVW143" s="10"/>
      <c r="AVX143" s="10"/>
      <c r="AVY143" s="10"/>
      <c r="AVZ143" s="10"/>
      <c r="AWA143" s="10"/>
      <c r="AWB143" s="10"/>
      <c r="AWC143" s="10"/>
      <c r="AWD143" s="10"/>
      <c r="AWE143" s="10"/>
      <c r="AWF143" s="10"/>
      <c r="AWG143" s="10"/>
      <c r="AWH143" s="10"/>
      <c r="AWI143" s="10"/>
      <c r="AWJ143" s="10"/>
      <c r="AWK143" s="10"/>
      <c r="AWL143" s="10"/>
      <c r="AWM143" s="10"/>
      <c r="AWN143" s="10"/>
      <c r="AWO143" s="10"/>
      <c r="AWP143" s="10"/>
      <c r="AWQ143" s="10"/>
      <c r="AWR143" s="10"/>
      <c r="AWS143" s="10"/>
      <c r="AWT143" s="10"/>
      <c r="AWU143" s="10"/>
      <c r="AWV143" s="10"/>
      <c r="AWW143" s="10"/>
      <c r="AWX143" s="10"/>
      <c r="AWY143" s="10"/>
      <c r="AWZ143" s="10"/>
      <c r="AXA143" s="10"/>
      <c r="AXB143" s="10"/>
      <c r="AXC143" s="10"/>
      <c r="AXD143" s="10"/>
      <c r="AXE143" s="10"/>
      <c r="AXF143" s="10"/>
      <c r="AXG143" s="10"/>
      <c r="AXH143" s="10"/>
      <c r="AXI143" s="10"/>
      <c r="AXJ143" s="10"/>
      <c r="AXK143" s="10"/>
      <c r="AXL143" s="10"/>
      <c r="AXM143" s="10"/>
      <c r="AXN143" s="10"/>
      <c r="AXO143" s="10"/>
      <c r="AXP143" s="10"/>
      <c r="AXQ143" s="10"/>
      <c r="AXR143" s="10"/>
      <c r="AXS143" s="10"/>
      <c r="AXT143" s="10"/>
      <c r="AXU143" s="10"/>
      <c r="AXV143" s="10"/>
      <c r="AXW143" s="10"/>
      <c r="AXX143" s="10"/>
      <c r="AXY143" s="10"/>
      <c r="AXZ143" s="10"/>
      <c r="AYA143" s="10"/>
      <c r="AYB143" s="10"/>
      <c r="AYC143" s="10"/>
      <c r="AYD143" s="10"/>
      <c r="AYE143" s="10"/>
      <c r="AYF143" s="10"/>
      <c r="AYG143" s="10"/>
      <c r="AYH143" s="10"/>
      <c r="AYI143" s="10"/>
      <c r="AYJ143" s="10"/>
      <c r="AYK143" s="10"/>
      <c r="AYL143" s="10"/>
      <c r="AYM143" s="10"/>
      <c r="AYN143" s="10"/>
      <c r="AYO143" s="10"/>
      <c r="AYP143" s="10"/>
      <c r="AYQ143" s="10"/>
      <c r="AYR143" s="10"/>
      <c r="AYS143" s="10"/>
      <c r="AYT143" s="10"/>
      <c r="AYU143" s="10"/>
      <c r="AYV143" s="10"/>
      <c r="AYW143" s="10"/>
      <c r="AYX143" s="10"/>
      <c r="AYY143" s="10"/>
      <c r="AYZ143" s="10"/>
      <c r="AZA143" s="10"/>
      <c r="AZB143" s="10"/>
      <c r="AZC143" s="10"/>
      <c r="AZD143" s="10"/>
      <c r="AZE143" s="10"/>
      <c r="AZF143" s="10"/>
      <c r="AZG143" s="10"/>
      <c r="AZH143" s="10"/>
      <c r="AZI143" s="10"/>
      <c r="AZJ143" s="10"/>
      <c r="AZK143" s="10"/>
      <c r="AZL143" s="10"/>
      <c r="AZM143" s="10"/>
      <c r="AZN143" s="10"/>
      <c r="AZO143" s="10"/>
      <c r="AZP143" s="10"/>
      <c r="AZQ143" s="10"/>
      <c r="AZR143" s="10"/>
      <c r="AZS143" s="10"/>
      <c r="AZT143" s="10"/>
      <c r="AZU143" s="10"/>
      <c r="AZV143" s="10"/>
      <c r="AZW143" s="10"/>
      <c r="AZX143" s="10"/>
      <c r="AZY143" s="10"/>
      <c r="AZZ143" s="10"/>
      <c r="BAA143" s="10"/>
      <c r="BAB143" s="10"/>
      <c r="BAC143" s="10"/>
      <c r="BAD143" s="10"/>
      <c r="BAE143" s="10"/>
      <c r="BAF143" s="10"/>
      <c r="BAG143" s="10"/>
      <c r="BAH143" s="10"/>
      <c r="BAI143" s="10"/>
      <c r="BAJ143" s="10"/>
      <c r="BAK143" s="10"/>
      <c r="BAL143" s="10"/>
      <c r="BAM143" s="10"/>
      <c r="BAN143" s="10"/>
      <c r="BAO143" s="10"/>
      <c r="BAP143" s="10"/>
      <c r="BAQ143" s="10"/>
      <c r="BAR143" s="10"/>
      <c r="BAS143" s="10"/>
      <c r="BAT143" s="10"/>
      <c r="BAU143" s="10"/>
      <c r="BAV143" s="10"/>
      <c r="BAW143" s="10"/>
      <c r="BAX143" s="10"/>
      <c r="BAY143" s="10"/>
      <c r="BAZ143" s="10"/>
      <c r="BBA143" s="10"/>
      <c r="BBB143" s="10"/>
      <c r="BBC143" s="10"/>
      <c r="BBD143" s="10"/>
      <c r="BBE143" s="10"/>
      <c r="BBF143" s="10"/>
      <c r="BBG143" s="10"/>
      <c r="BBH143" s="10"/>
      <c r="BBI143" s="10"/>
      <c r="BBJ143" s="10"/>
      <c r="BBK143" s="10"/>
      <c r="BBL143" s="10"/>
      <c r="BBM143" s="10"/>
      <c r="BBN143" s="10"/>
      <c r="BBO143" s="10"/>
      <c r="BBP143" s="10"/>
      <c r="BBQ143" s="10"/>
      <c r="BBR143" s="10"/>
      <c r="BBS143" s="10"/>
      <c r="BBT143" s="10"/>
      <c r="BBU143" s="10"/>
      <c r="BBV143" s="10"/>
      <c r="BBW143" s="10"/>
      <c r="BBX143" s="10"/>
      <c r="BBY143" s="10"/>
      <c r="BBZ143" s="10"/>
      <c r="BCA143" s="10"/>
      <c r="BCB143" s="10"/>
      <c r="BCC143" s="10"/>
      <c r="BCD143" s="10"/>
      <c r="BCE143" s="10"/>
      <c r="BCF143" s="10"/>
      <c r="BCG143" s="10"/>
      <c r="BCH143" s="10"/>
      <c r="BCI143" s="10"/>
      <c r="BCJ143" s="10"/>
      <c r="BCK143" s="10"/>
      <c r="BCL143" s="10"/>
      <c r="BCM143" s="10"/>
      <c r="BCN143" s="10"/>
      <c r="BCO143" s="10"/>
      <c r="BCP143" s="10"/>
      <c r="BCQ143" s="10"/>
      <c r="BCR143" s="10"/>
      <c r="BCS143" s="10"/>
      <c r="BCT143" s="10"/>
      <c r="BCU143" s="10"/>
      <c r="BCV143" s="10"/>
      <c r="BCW143" s="10"/>
      <c r="BCX143" s="10"/>
      <c r="BCY143" s="10"/>
      <c r="BCZ143" s="10"/>
      <c r="BDA143" s="10"/>
      <c r="BDB143" s="10"/>
      <c r="BDC143" s="10"/>
      <c r="BDD143" s="10"/>
      <c r="BDE143" s="10"/>
      <c r="BDF143" s="10"/>
      <c r="BDG143" s="10"/>
      <c r="BDH143" s="10"/>
      <c r="BDI143" s="10"/>
      <c r="BDJ143" s="10"/>
      <c r="BDK143" s="10"/>
      <c r="BDL143" s="10"/>
      <c r="BDM143" s="10"/>
      <c r="BDN143" s="10"/>
      <c r="BDO143" s="10"/>
      <c r="BDP143" s="10"/>
      <c r="BDQ143" s="10"/>
      <c r="BDR143" s="10"/>
      <c r="BDS143" s="10"/>
      <c r="BDT143" s="10"/>
      <c r="BDU143" s="10"/>
      <c r="BDV143" s="10"/>
      <c r="BDW143" s="10"/>
      <c r="BDX143" s="10"/>
      <c r="BDY143" s="10"/>
      <c r="BDZ143" s="10"/>
      <c r="BEA143" s="10"/>
      <c r="BEB143" s="10"/>
      <c r="BEC143" s="10"/>
      <c r="BED143" s="10"/>
      <c r="BEE143" s="10"/>
      <c r="BEF143" s="10"/>
      <c r="BEG143" s="10"/>
      <c r="BEH143" s="10"/>
      <c r="BEI143" s="10"/>
      <c r="BEJ143" s="10"/>
      <c r="BEK143" s="10"/>
      <c r="BEL143" s="10"/>
      <c r="BEM143" s="10"/>
      <c r="BEN143" s="10"/>
      <c r="BEO143" s="10"/>
      <c r="BEP143" s="10"/>
      <c r="BEQ143" s="10"/>
      <c r="BER143" s="10"/>
      <c r="BES143" s="10"/>
      <c r="BET143" s="10"/>
      <c r="BEU143" s="10"/>
      <c r="BEV143" s="10"/>
      <c r="BEW143" s="10"/>
      <c r="BEX143" s="10"/>
      <c r="BEY143" s="10"/>
      <c r="BEZ143" s="10"/>
      <c r="BFA143" s="10"/>
      <c r="BFB143" s="10"/>
      <c r="BFC143" s="10"/>
      <c r="BFD143" s="10"/>
      <c r="BFE143" s="10"/>
      <c r="BFF143" s="10"/>
      <c r="BFG143" s="10"/>
      <c r="BFH143" s="10"/>
      <c r="BFI143" s="10"/>
      <c r="BFJ143" s="10"/>
      <c r="BFK143" s="10"/>
      <c r="BFL143" s="10"/>
      <c r="BFM143" s="10"/>
      <c r="BFN143" s="10"/>
      <c r="BFO143" s="10"/>
      <c r="BFP143" s="10"/>
      <c r="BFQ143" s="10"/>
      <c r="BFR143" s="10"/>
      <c r="BFS143" s="10"/>
      <c r="BFT143" s="10"/>
      <c r="BFU143" s="10"/>
      <c r="BFV143" s="10"/>
      <c r="BFW143" s="10"/>
      <c r="BFX143" s="10"/>
      <c r="BFY143" s="10"/>
      <c r="BFZ143" s="10"/>
      <c r="BGA143" s="10"/>
      <c r="BGB143" s="10"/>
      <c r="BGC143" s="10"/>
      <c r="BGD143" s="10"/>
      <c r="BGE143" s="10"/>
      <c r="BGF143" s="10"/>
      <c r="BGG143" s="10"/>
      <c r="BGH143" s="10"/>
      <c r="BGI143" s="10"/>
      <c r="BGJ143" s="10"/>
      <c r="BGK143" s="10"/>
      <c r="BGL143" s="10"/>
      <c r="BGM143" s="10"/>
      <c r="BGN143" s="10"/>
      <c r="BGO143" s="10"/>
      <c r="BGP143" s="10"/>
      <c r="BGQ143" s="10"/>
      <c r="BGR143" s="10"/>
      <c r="BGS143" s="10"/>
      <c r="BGT143" s="10"/>
      <c r="BGU143" s="10"/>
      <c r="BGV143" s="10"/>
      <c r="BGW143" s="10"/>
      <c r="BGX143" s="10"/>
      <c r="BGY143" s="10"/>
      <c r="BGZ143" s="10"/>
      <c r="BHA143" s="10"/>
      <c r="BHB143" s="10"/>
      <c r="BHC143" s="10"/>
      <c r="BHD143" s="10"/>
      <c r="BHE143" s="10"/>
      <c r="BHF143" s="10"/>
      <c r="BHG143" s="10"/>
      <c r="BHH143" s="10"/>
      <c r="BHI143" s="10"/>
      <c r="BHJ143" s="10"/>
      <c r="BHK143" s="10"/>
      <c r="BHL143" s="10"/>
      <c r="BHM143" s="10"/>
    </row>
    <row r="144" spans="1:1573" s="18" customFormat="1" ht="90" customHeight="1" x14ac:dyDescent="0.25">
      <c r="A144" s="58"/>
      <c r="B144" s="93">
        <v>77858</v>
      </c>
      <c r="C144" s="41" t="s">
        <v>515</v>
      </c>
      <c r="D144" s="146">
        <v>1</v>
      </c>
      <c r="E144" s="40">
        <v>20</v>
      </c>
      <c r="F144" s="1">
        <v>11000</v>
      </c>
      <c r="G144" s="149">
        <f t="shared" si="8"/>
        <v>17600</v>
      </c>
      <c r="H144" s="8"/>
      <c r="I144" s="8"/>
      <c r="J144" s="8"/>
      <c r="K144" s="8"/>
      <c r="L144" s="8"/>
      <c r="M144" s="8"/>
      <c r="N144" s="8"/>
      <c r="O144" s="8"/>
      <c r="P144" s="8"/>
      <c r="Q144" s="8"/>
      <c r="R144" s="8"/>
      <c r="S144" s="8"/>
      <c r="T144" s="8"/>
      <c r="U144" s="8"/>
      <c r="V144" s="8"/>
      <c r="W144" s="8"/>
      <c r="X144" s="8"/>
      <c r="Y144" s="8"/>
      <c r="Z144" s="8"/>
      <c r="AA144" s="8"/>
      <c r="AB144" s="9"/>
      <c r="AC144" s="9"/>
      <c r="AD144" s="9"/>
      <c r="AE144" s="9"/>
      <c r="AF144" s="9"/>
      <c r="AG144" s="9"/>
      <c r="AH144" s="9"/>
      <c r="AI144" s="9"/>
      <c r="AJ144" s="9"/>
      <c r="AK144" s="9"/>
      <c r="AL144" s="9"/>
      <c r="AM144" s="9"/>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10"/>
      <c r="LY144" s="10"/>
      <c r="LZ144" s="10"/>
      <c r="MA144" s="10"/>
      <c r="MB144" s="10"/>
      <c r="MC144" s="10"/>
      <c r="MD144" s="10"/>
      <c r="ME144" s="10"/>
      <c r="MF144" s="10"/>
      <c r="MG144" s="10"/>
      <c r="MH144" s="10"/>
      <c r="MI144" s="10"/>
      <c r="MJ144" s="10"/>
      <c r="MK144" s="10"/>
      <c r="ML144" s="10"/>
      <c r="MM144" s="10"/>
      <c r="MN144" s="10"/>
      <c r="MO144" s="10"/>
      <c r="MP144" s="10"/>
      <c r="MQ144" s="10"/>
      <c r="MR144" s="10"/>
      <c r="MS144" s="10"/>
      <c r="MT144" s="10"/>
      <c r="MU144" s="10"/>
      <c r="MV144" s="10"/>
      <c r="MW144" s="10"/>
      <c r="MX144" s="10"/>
      <c r="MY144" s="10"/>
      <c r="MZ144" s="10"/>
      <c r="NA144" s="10"/>
      <c r="NB144" s="10"/>
      <c r="NC144" s="10"/>
      <c r="ND144" s="10"/>
      <c r="NE144" s="10"/>
      <c r="NF144" s="10"/>
      <c r="NG144" s="10"/>
      <c r="NH144" s="10"/>
      <c r="NI144" s="10"/>
      <c r="NJ144" s="10"/>
      <c r="NK144" s="10"/>
      <c r="NL144" s="10"/>
      <c r="NM144" s="10"/>
      <c r="NN144" s="10"/>
      <c r="NO144" s="10"/>
      <c r="NP144" s="10"/>
      <c r="NQ144" s="10"/>
      <c r="NR144" s="10"/>
      <c r="NS144" s="10"/>
      <c r="NT144" s="10"/>
      <c r="NU144" s="10"/>
      <c r="NV144" s="10"/>
      <c r="NW144" s="10"/>
      <c r="NX144" s="10"/>
      <c r="NY144" s="10"/>
      <c r="NZ144" s="10"/>
      <c r="OA144" s="10"/>
      <c r="OB144" s="10"/>
      <c r="OC144" s="10"/>
      <c r="OD144" s="10"/>
      <c r="OE144" s="10"/>
      <c r="OF144" s="10"/>
      <c r="OG144" s="10"/>
      <c r="OH144" s="10"/>
      <c r="OI144" s="10"/>
      <c r="OJ144" s="10"/>
      <c r="OK144" s="10"/>
      <c r="OL144" s="10"/>
      <c r="OM144" s="10"/>
      <c r="ON144" s="10"/>
      <c r="OO144" s="10"/>
      <c r="OP144" s="10"/>
      <c r="OQ144" s="10"/>
      <c r="OR144" s="10"/>
      <c r="OS144" s="10"/>
      <c r="OT144" s="10"/>
      <c r="OU144" s="10"/>
      <c r="OV144" s="10"/>
      <c r="OW144" s="10"/>
      <c r="OX144" s="10"/>
      <c r="OY144" s="10"/>
      <c r="OZ144" s="10"/>
      <c r="PA144" s="10"/>
      <c r="PB144" s="10"/>
      <c r="PC144" s="10"/>
      <c r="PD144" s="10"/>
      <c r="PE144" s="10"/>
      <c r="PF144" s="10"/>
      <c r="PG144" s="10"/>
      <c r="PH144" s="10"/>
      <c r="PI144" s="10"/>
      <c r="PJ144" s="10"/>
      <c r="PK144" s="10"/>
      <c r="PL144" s="10"/>
      <c r="PM144" s="10"/>
      <c r="PN144" s="10"/>
      <c r="PO144" s="10"/>
      <c r="PP144" s="10"/>
      <c r="PQ144" s="10"/>
      <c r="PR144" s="10"/>
      <c r="PS144" s="10"/>
      <c r="PT144" s="10"/>
      <c r="PU144" s="10"/>
      <c r="PV144" s="10"/>
      <c r="PW144" s="10"/>
      <c r="PX144" s="10"/>
      <c r="PY144" s="10"/>
      <c r="PZ144" s="10"/>
      <c r="QA144" s="10"/>
      <c r="QB144" s="10"/>
      <c r="QC144" s="10"/>
      <c r="QD144" s="10"/>
      <c r="QE144" s="10"/>
      <c r="QF144" s="10"/>
      <c r="QG144" s="10"/>
      <c r="QH144" s="10"/>
      <c r="QI144" s="10"/>
      <c r="QJ144" s="10"/>
      <c r="QK144" s="10"/>
      <c r="QL144" s="10"/>
      <c r="QM144" s="10"/>
      <c r="QN144" s="10"/>
      <c r="QO144" s="10"/>
      <c r="QP144" s="10"/>
      <c r="QQ144" s="10"/>
      <c r="QR144" s="10"/>
      <c r="QS144" s="10"/>
      <c r="QT144" s="10"/>
      <c r="QU144" s="10"/>
      <c r="QV144" s="10"/>
      <c r="QW144" s="10"/>
      <c r="QX144" s="10"/>
      <c r="QY144" s="10"/>
      <c r="QZ144" s="10"/>
      <c r="RA144" s="10"/>
      <c r="RB144" s="10"/>
      <c r="RC144" s="10"/>
      <c r="RD144" s="10"/>
      <c r="RE144" s="10"/>
      <c r="RF144" s="10"/>
      <c r="RG144" s="10"/>
      <c r="RH144" s="10"/>
      <c r="RI144" s="10"/>
      <c r="RJ144" s="10"/>
      <c r="RK144" s="10"/>
      <c r="RL144" s="10"/>
      <c r="RM144" s="10"/>
      <c r="RN144" s="10"/>
      <c r="RO144" s="10"/>
      <c r="RP144" s="10"/>
      <c r="RQ144" s="10"/>
      <c r="RR144" s="10"/>
      <c r="RS144" s="10"/>
      <c r="RT144" s="10"/>
      <c r="RU144" s="10"/>
      <c r="RV144" s="10"/>
      <c r="RW144" s="10"/>
      <c r="RX144" s="10"/>
      <c r="RY144" s="10"/>
      <c r="RZ144" s="10"/>
      <c r="SA144" s="10"/>
      <c r="SB144" s="10"/>
      <c r="SC144" s="10"/>
      <c r="SD144" s="10"/>
      <c r="SE144" s="10"/>
      <c r="SF144" s="10"/>
      <c r="SG144" s="10"/>
      <c r="SH144" s="10"/>
      <c r="SI144" s="10"/>
      <c r="SJ144" s="10"/>
      <c r="SK144" s="10"/>
      <c r="SL144" s="10"/>
      <c r="SM144" s="10"/>
      <c r="SN144" s="10"/>
      <c r="SO144" s="10"/>
      <c r="SP144" s="10"/>
      <c r="SQ144" s="10"/>
      <c r="SR144" s="10"/>
      <c r="SS144" s="10"/>
      <c r="ST144" s="10"/>
      <c r="SU144" s="10"/>
      <c r="SV144" s="10"/>
      <c r="SW144" s="10"/>
      <c r="SX144" s="10"/>
      <c r="SY144" s="10"/>
      <c r="SZ144" s="10"/>
      <c r="TA144" s="10"/>
      <c r="TB144" s="10"/>
      <c r="TC144" s="10"/>
      <c r="TD144" s="10"/>
      <c r="TE144" s="10"/>
      <c r="TF144" s="10"/>
      <c r="TG144" s="10"/>
      <c r="TH144" s="10"/>
      <c r="TI144" s="10"/>
      <c r="TJ144" s="10"/>
      <c r="TK144" s="10"/>
      <c r="TL144" s="10"/>
      <c r="TM144" s="10"/>
      <c r="TN144" s="10"/>
      <c r="TO144" s="10"/>
      <c r="TP144" s="10"/>
      <c r="TQ144" s="10"/>
      <c r="TR144" s="10"/>
      <c r="TS144" s="10"/>
      <c r="TT144" s="10"/>
      <c r="TU144" s="10"/>
      <c r="TV144" s="10"/>
      <c r="TW144" s="10"/>
      <c r="TX144" s="10"/>
      <c r="TY144" s="10"/>
      <c r="TZ144" s="10"/>
      <c r="UA144" s="10"/>
      <c r="UB144" s="10"/>
      <c r="UC144" s="10"/>
      <c r="UD144" s="10"/>
      <c r="UE144" s="10"/>
      <c r="UF144" s="10"/>
      <c r="UG144" s="10"/>
      <c r="UH144" s="10"/>
      <c r="UI144" s="10"/>
      <c r="UJ144" s="10"/>
      <c r="UK144" s="10"/>
      <c r="UL144" s="10"/>
      <c r="UM144" s="10"/>
      <c r="UN144" s="10"/>
      <c r="UO144" s="10"/>
      <c r="UP144" s="10"/>
      <c r="UQ144" s="10"/>
      <c r="UR144" s="10"/>
      <c r="US144" s="10"/>
      <c r="UT144" s="10"/>
      <c r="UU144" s="10"/>
      <c r="UV144" s="10"/>
      <c r="UW144" s="10"/>
      <c r="UX144" s="10"/>
      <c r="UY144" s="10"/>
      <c r="UZ144" s="10"/>
      <c r="VA144" s="10"/>
      <c r="VB144" s="10"/>
      <c r="VC144" s="10"/>
      <c r="VD144" s="10"/>
      <c r="VE144" s="10"/>
      <c r="VF144" s="10"/>
      <c r="VG144" s="10"/>
      <c r="VH144" s="10"/>
      <c r="VI144" s="10"/>
      <c r="VJ144" s="10"/>
      <c r="VK144" s="10"/>
      <c r="VL144" s="10"/>
      <c r="VM144" s="10"/>
      <c r="VN144" s="10"/>
      <c r="VO144" s="10"/>
      <c r="VP144" s="10"/>
      <c r="VQ144" s="10"/>
      <c r="VR144" s="10"/>
      <c r="VS144" s="10"/>
      <c r="VT144" s="10"/>
      <c r="VU144" s="10"/>
      <c r="VV144" s="10"/>
      <c r="VW144" s="10"/>
      <c r="VX144" s="10"/>
      <c r="VY144" s="10"/>
      <c r="VZ144" s="10"/>
      <c r="WA144" s="10"/>
      <c r="WB144" s="10"/>
      <c r="WC144" s="10"/>
      <c r="WD144" s="10"/>
      <c r="WE144" s="10"/>
      <c r="WF144" s="10"/>
      <c r="WG144" s="10"/>
      <c r="WH144" s="10"/>
      <c r="WI144" s="10"/>
      <c r="WJ144" s="10"/>
      <c r="WK144" s="10"/>
      <c r="WL144" s="10"/>
      <c r="WM144" s="10"/>
      <c r="WN144" s="10"/>
      <c r="WO144" s="10"/>
      <c r="WP144" s="10"/>
      <c r="WQ144" s="10"/>
      <c r="WR144" s="10"/>
      <c r="WS144" s="10"/>
      <c r="WT144" s="10"/>
      <c r="WU144" s="10"/>
      <c r="WV144" s="10"/>
      <c r="WW144" s="10"/>
      <c r="WX144" s="10"/>
      <c r="WY144" s="10"/>
      <c r="WZ144" s="10"/>
      <c r="XA144" s="10"/>
      <c r="XB144" s="10"/>
      <c r="XC144" s="10"/>
      <c r="XD144" s="10"/>
      <c r="XE144" s="10"/>
      <c r="XF144" s="10"/>
      <c r="XG144" s="10"/>
      <c r="XH144" s="10"/>
      <c r="XI144" s="10"/>
      <c r="XJ144" s="10"/>
      <c r="XK144" s="10"/>
      <c r="XL144" s="10"/>
      <c r="XM144" s="10"/>
      <c r="XN144" s="10"/>
      <c r="XO144" s="10"/>
      <c r="XP144" s="10"/>
      <c r="XQ144" s="10"/>
      <c r="XR144" s="10"/>
      <c r="XS144" s="10"/>
      <c r="XT144" s="10"/>
      <c r="XU144" s="10"/>
      <c r="XV144" s="10"/>
      <c r="XW144" s="10"/>
      <c r="XX144" s="10"/>
      <c r="XY144" s="10"/>
      <c r="XZ144" s="10"/>
      <c r="YA144" s="10"/>
      <c r="YB144" s="10"/>
      <c r="YC144" s="10"/>
      <c r="YD144" s="10"/>
      <c r="YE144" s="10"/>
      <c r="YF144" s="10"/>
      <c r="YG144" s="10"/>
      <c r="YH144" s="10"/>
      <c r="YI144" s="10"/>
      <c r="YJ144" s="10"/>
      <c r="YK144" s="10"/>
      <c r="YL144" s="10"/>
      <c r="YM144" s="10"/>
      <c r="YN144" s="10"/>
      <c r="YO144" s="10"/>
      <c r="YP144" s="10"/>
      <c r="YQ144" s="10"/>
      <c r="YR144" s="10"/>
      <c r="YS144" s="10"/>
      <c r="YT144" s="10"/>
      <c r="YU144" s="10"/>
      <c r="YV144" s="10"/>
      <c r="YW144" s="10"/>
      <c r="YX144" s="10"/>
      <c r="YY144" s="10"/>
      <c r="YZ144" s="10"/>
      <c r="ZA144" s="10"/>
      <c r="ZB144" s="10"/>
      <c r="ZC144" s="10"/>
      <c r="ZD144" s="10"/>
      <c r="ZE144" s="10"/>
      <c r="ZF144" s="10"/>
      <c r="ZG144" s="10"/>
      <c r="ZH144" s="10"/>
      <c r="ZI144" s="10"/>
      <c r="ZJ144" s="10"/>
      <c r="ZK144" s="10"/>
      <c r="ZL144" s="10"/>
      <c r="ZM144" s="10"/>
      <c r="ZN144" s="10"/>
      <c r="ZO144" s="10"/>
      <c r="ZP144" s="10"/>
      <c r="ZQ144" s="10"/>
      <c r="ZR144" s="10"/>
      <c r="ZS144" s="10"/>
      <c r="ZT144" s="10"/>
      <c r="ZU144" s="10"/>
      <c r="ZV144" s="10"/>
      <c r="ZW144" s="10"/>
      <c r="ZX144" s="10"/>
      <c r="ZY144" s="10"/>
      <c r="ZZ144" s="10"/>
      <c r="AAA144" s="10"/>
      <c r="AAB144" s="10"/>
      <c r="AAC144" s="10"/>
      <c r="AAD144" s="10"/>
      <c r="AAE144" s="10"/>
      <c r="AAF144" s="10"/>
      <c r="AAG144" s="10"/>
      <c r="AAH144" s="10"/>
      <c r="AAI144" s="10"/>
      <c r="AAJ144" s="10"/>
      <c r="AAK144" s="10"/>
      <c r="AAL144" s="10"/>
      <c r="AAM144" s="10"/>
      <c r="AAN144" s="10"/>
      <c r="AAO144" s="10"/>
      <c r="AAP144" s="10"/>
      <c r="AAQ144" s="10"/>
      <c r="AAR144" s="10"/>
      <c r="AAS144" s="10"/>
      <c r="AAT144" s="10"/>
      <c r="AAU144" s="10"/>
      <c r="AAV144" s="10"/>
      <c r="AAW144" s="10"/>
      <c r="AAX144" s="10"/>
      <c r="AAY144" s="10"/>
      <c r="AAZ144" s="10"/>
      <c r="ABA144" s="10"/>
      <c r="ABB144" s="10"/>
      <c r="ABC144" s="10"/>
      <c r="ABD144" s="10"/>
      <c r="ABE144" s="10"/>
      <c r="ABF144" s="10"/>
      <c r="ABG144" s="10"/>
      <c r="ABH144" s="10"/>
      <c r="ABI144" s="10"/>
      <c r="ABJ144" s="10"/>
      <c r="ABK144" s="10"/>
      <c r="ABL144" s="10"/>
      <c r="ABM144" s="10"/>
      <c r="ABN144" s="10"/>
      <c r="ABO144" s="10"/>
      <c r="ABP144" s="10"/>
      <c r="ABQ144" s="10"/>
      <c r="ABR144" s="10"/>
      <c r="ABS144" s="10"/>
      <c r="ABT144" s="10"/>
      <c r="ABU144" s="10"/>
      <c r="ABV144" s="10"/>
      <c r="ABW144" s="10"/>
      <c r="ABX144" s="10"/>
      <c r="ABY144" s="10"/>
      <c r="ABZ144" s="10"/>
      <c r="ACA144" s="10"/>
      <c r="ACB144" s="10"/>
      <c r="ACC144" s="10"/>
      <c r="ACD144" s="10"/>
      <c r="ACE144" s="10"/>
      <c r="ACF144" s="10"/>
      <c r="ACG144" s="10"/>
      <c r="ACH144" s="10"/>
      <c r="ACI144" s="10"/>
      <c r="ACJ144" s="10"/>
      <c r="ACK144" s="10"/>
      <c r="ACL144" s="10"/>
      <c r="ACM144" s="10"/>
      <c r="ACN144" s="10"/>
      <c r="ACO144" s="10"/>
      <c r="ACP144" s="10"/>
      <c r="ACQ144" s="10"/>
      <c r="ACR144" s="10"/>
      <c r="ACS144" s="10"/>
      <c r="ACT144" s="10"/>
      <c r="ACU144" s="10"/>
      <c r="ACV144" s="10"/>
      <c r="ACW144" s="10"/>
      <c r="ACX144" s="10"/>
      <c r="ACY144" s="10"/>
      <c r="ACZ144" s="10"/>
      <c r="ADA144" s="10"/>
      <c r="ADB144" s="10"/>
      <c r="ADC144" s="10"/>
      <c r="ADD144" s="10"/>
      <c r="ADE144" s="10"/>
      <c r="ADF144" s="10"/>
      <c r="ADG144" s="10"/>
      <c r="ADH144" s="10"/>
      <c r="ADI144" s="10"/>
      <c r="ADJ144" s="10"/>
      <c r="ADK144" s="10"/>
      <c r="ADL144" s="10"/>
      <c r="ADM144" s="10"/>
      <c r="ADN144" s="10"/>
      <c r="ADO144" s="10"/>
      <c r="ADP144" s="10"/>
      <c r="ADQ144" s="10"/>
      <c r="ADR144" s="10"/>
      <c r="ADS144" s="10"/>
      <c r="ADT144" s="10"/>
      <c r="ADU144" s="10"/>
      <c r="ADV144" s="10"/>
      <c r="ADW144" s="10"/>
      <c r="ADX144" s="10"/>
      <c r="ADY144" s="10"/>
      <c r="ADZ144" s="10"/>
      <c r="AEA144" s="10"/>
      <c r="AEB144" s="10"/>
      <c r="AEC144" s="10"/>
      <c r="AED144" s="10"/>
      <c r="AEE144" s="10"/>
      <c r="AEF144" s="10"/>
      <c r="AEG144" s="10"/>
      <c r="AEH144" s="10"/>
      <c r="AEI144" s="10"/>
      <c r="AEJ144" s="10"/>
      <c r="AEK144" s="10"/>
      <c r="AEL144" s="10"/>
      <c r="AEM144" s="10"/>
      <c r="AEN144" s="10"/>
      <c r="AEO144" s="10"/>
      <c r="AEP144" s="10"/>
      <c r="AEQ144" s="10"/>
      <c r="AER144" s="10"/>
      <c r="AES144" s="10"/>
      <c r="AET144" s="10"/>
      <c r="AEU144" s="10"/>
      <c r="AEV144" s="10"/>
      <c r="AEW144" s="10"/>
      <c r="AEX144" s="10"/>
      <c r="AEY144" s="10"/>
      <c r="AEZ144" s="10"/>
      <c r="AFA144" s="10"/>
      <c r="AFB144" s="10"/>
      <c r="AFC144" s="10"/>
      <c r="AFD144" s="10"/>
      <c r="AFE144" s="10"/>
      <c r="AFF144" s="10"/>
      <c r="AFG144" s="10"/>
      <c r="AFH144" s="10"/>
      <c r="AFI144" s="10"/>
      <c r="AFJ144" s="10"/>
      <c r="AFK144" s="10"/>
      <c r="AFL144" s="10"/>
      <c r="AFM144" s="10"/>
      <c r="AFN144" s="10"/>
      <c r="AFO144" s="10"/>
      <c r="AFP144" s="10"/>
      <c r="AFQ144" s="10"/>
      <c r="AFR144" s="10"/>
      <c r="AFS144" s="10"/>
      <c r="AFT144" s="10"/>
      <c r="AFU144" s="10"/>
      <c r="AFV144" s="10"/>
      <c r="AFW144" s="10"/>
      <c r="AFX144" s="10"/>
      <c r="AFY144" s="10"/>
      <c r="AFZ144" s="10"/>
      <c r="AGA144" s="10"/>
      <c r="AGB144" s="10"/>
      <c r="AGC144" s="10"/>
      <c r="AGD144" s="10"/>
      <c r="AGE144" s="10"/>
      <c r="AGF144" s="10"/>
      <c r="AGG144" s="10"/>
      <c r="AGH144" s="10"/>
      <c r="AGI144" s="10"/>
      <c r="AGJ144" s="10"/>
      <c r="AGK144" s="10"/>
      <c r="AGL144" s="10"/>
      <c r="AGM144" s="10"/>
      <c r="AGN144" s="10"/>
      <c r="AGO144" s="10"/>
      <c r="AGP144" s="10"/>
      <c r="AGQ144" s="10"/>
      <c r="AGR144" s="10"/>
      <c r="AGS144" s="10"/>
      <c r="AGT144" s="10"/>
      <c r="AGU144" s="10"/>
      <c r="AGV144" s="10"/>
      <c r="AGW144" s="10"/>
      <c r="AGX144" s="10"/>
      <c r="AGY144" s="10"/>
      <c r="AGZ144" s="10"/>
      <c r="AHA144" s="10"/>
      <c r="AHB144" s="10"/>
      <c r="AHC144" s="10"/>
      <c r="AHD144" s="10"/>
      <c r="AHE144" s="10"/>
      <c r="AHF144" s="10"/>
      <c r="AHG144" s="10"/>
      <c r="AHH144" s="10"/>
      <c r="AHI144" s="10"/>
      <c r="AHJ144" s="10"/>
      <c r="AHK144" s="10"/>
      <c r="AHL144" s="10"/>
      <c r="AHM144" s="10"/>
      <c r="AHN144" s="10"/>
      <c r="AHO144" s="10"/>
      <c r="AHP144" s="10"/>
      <c r="AHQ144" s="10"/>
      <c r="AHR144" s="10"/>
      <c r="AHS144" s="10"/>
      <c r="AHT144" s="10"/>
      <c r="AHU144" s="10"/>
      <c r="AHV144" s="10"/>
      <c r="AHW144" s="10"/>
      <c r="AHX144" s="10"/>
      <c r="AHY144" s="10"/>
      <c r="AHZ144" s="10"/>
      <c r="AIA144" s="10"/>
      <c r="AIB144" s="10"/>
      <c r="AIC144" s="10"/>
      <c r="AID144" s="10"/>
      <c r="AIE144" s="10"/>
      <c r="AIF144" s="10"/>
      <c r="AIG144" s="10"/>
      <c r="AIH144" s="10"/>
      <c r="AII144" s="10"/>
      <c r="AIJ144" s="10"/>
      <c r="AIK144" s="10"/>
      <c r="AIL144" s="10"/>
      <c r="AIM144" s="10"/>
      <c r="AIN144" s="10"/>
      <c r="AIO144" s="10"/>
      <c r="AIP144" s="10"/>
      <c r="AIQ144" s="10"/>
      <c r="AIR144" s="10"/>
      <c r="AIS144" s="10"/>
      <c r="AIT144" s="10"/>
      <c r="AIU144" s="10"/>
      <c r="AIV144" s="10"/>
      <c r="AIW144" s="10"/>
      <c r="AIX144" s="10"/>
      <c r="AIY144" s="10"/>
      <c r="AIZ144" s="10"/>
      <c r="AJA144" s="10"/>
      <c r="AJB144" s="10"/>
      <c r="AJC144" s="10"/>
      <c r="AJD144" s="10"/>
      <c r="AJE144" s="10"/>
      <c r="AJF144" s="10"/>
      <c r="AJG144" s="10"/>
      <c r="AJH144" s="10"/>
      <c r="AJI144" s="10"/>
      <c r="AJJ144" s="10"/>
      <c r="AJK144" s="10"/>
      <c r="AJL144" s="10"/>
      <c r="AJM144" s="10"/>
      <c r="AJN144" s="10"/>
      <c r="AJO144" s="10"/>
      <c r="AJP144" s="10"/>
      <c r="AJQ144" s="10"/>
      <c r="AJR144" s="10"/>
      <c r="AJS144" s="10"/>
      <c r="AJT144" s="10"/>
      <c r="AJU144" s="10"/>
      <c r="AJV144" s="10"/>
      <c r="AJW144" s="10"/>
      <c r="AJX144" s="10"/>
      <c r="AJY144" s="10"/>
      <c r="AJZ144" s="10"/>
      <c r="AKA144" s="10"/>
      <c r="AKB144" s="10"/>
      <c r="AKC144" s="10"/>
      <c r="AKD144" s="10"/>
      <c r="AKE144" s="10"/>
      <c r="AKF144" s="10"/>
      <c r="AKG144" s="10"/>
      <c r="AKH144" s="10"/>
      <c r="AKI144" s="10"/>
      <c r="AKJ144" s="10"/>
      <c r="AKK144" s="10"/>
      <c r="AKL144" s="10"/>
      <c r="AKM144" s="10"/>
      <c r="AKN144" s="10"/>
      <c r="AKO144" s="10"/>
      <c r="AKP144" s="10"/>
      <c r="AKQ144" s="10"/>
      <c r="AKR144" s="10"/>
      <c r="AKS144" s="10"/>
      <c r="AKT144" s="10"/>
      <c r="AKU144" s="10"/>
      <c r="AKV144" s="10"/>
      <c r="AKW144" s="10"/>
      <c r="AKX144" s="10"/>
      <c r="AKY144" s="10"/>
      <c r="AKZ144" s="10"/>
      <c r="ALA144" s="10"/>
      <c r="ALB144" s="10"/>
      <c r="ALC144" s="10"/>
      <c r="ALD144" s="10"/>
      <c r="ALE144" s="10"/>
      <c r="ALF144" s="10"/>
      <c r="ALG144" s="10"/>
      <c r="ALH144" s="10"/>
      <c r="ALI144" s="10"/>
      <c r="ALJ144" s="10"/>
      <c r="ALK144" s="10"/>
      <c r="ALL144" s="10"/>
      <c r="ALM144" s="10"/>
      <c r="ALN144" s="10"/>
      <c r="ALO144" s="10"/>
      <c r="ALP144" s="10"/>
      <c r="ALQ144" s="10"/>
      <c r="ALR144" s="10"/>
      <c r="ALS144" s="10"/>
      <c r="ALT144" s="10"/>
      <c r="ALU144" s="10"/>
      <c r="ALV144" s="10"/>
      <c r="ALW144" s="10"/>
      <c r="ALX144" s="10"/>
      <c r="ALY144" s="10"/>
      <c r="ALZ144" s="10"/>
      <c r="AMA144" s="10"/>
      <c r="AMB144" s="10"/>
      <c r="AMC144" s="10"/>
      <c r="AMD144" s="10"/>
      <c r="AME144" s="10"/>
      <c r="AMF144" s="10"/>
      <c r="AMG144" s="10"/>
      <c r="AMH144" s="10"/>
      <c r="AMI144" s="10"/>
      <c r="AMJ144" s="10"/>
      <c r="AMK144" s="10"/>
      <c r="AML144" s="10"/>
      <c r="AMM144" s="10"/>
      <c r="AMN144" s="10"/>
      <c r="AMO144" s="10"/>
      <c r="AMP144" s="10"/>
      <c r="AMQ144" s="10"/>
      <c r="AMR144" s="10"/>
      <c r="AMS144" s="10"/>
      <c r="AMT144" s="10"/>
      <c r="AMU144" s="10"/>
      <c r="AMV144" s="10"/>
      <c r="AMW144" s="10"/>
      <c r="AMX144" s="10"/>
      <c r="AMY144" s="10"/>
      <c r="AMZ144" s="10"/>
      <c r="ANA144" s="10"/>
      <c r="ANB144" s="10"/>
      <c r="ANC144" s="10"/>
      <c r="AND144" s="10"/>
      <c r="ANE144" s="10"/>
      <c r="ANF144" s="10"/>
      <c r="ANG144" s="10"/>
      <c r="ANH144" s="10"/>
      <c r="ANI144" s="10"/>
      <c r="ANJ144" s="10"/>
      <c r="ANK144" s="10"/>
      <c r="ANL144" s="10"/>
      <c r="ANM144" s="10"/>
      <c r="ANN144" s="10"/>
      <c r="ANO144" s="10"/>
      <c r="ANP144" s="10"/>
      <c r="ANQ144" s="10"/>
      <c r="ANR144" s="10"/>
      <c r="ANS144" s="10"/>
      <c r="ANT144" s="10"/>
      <c r="ANU144" s="10"/>
      <c r="ANV144" s="10"/>
      <c r="ANW144" s="10"/>
      <c r="ANX144" s="10"/>
      <c r="ANY144" s="10"/>
      <c r="ANZ144" s="10"/>
      <c r="AOA144" s="10"/>
      <c r="AOB144" s="10"/>
      <c r="AOC144" s="10"/>
      <c r="AOD144" s="10"/>
      <c r="AOE144" s="10"/>
      <c r="AOF144" s="10"/>
      <c r="AOG144" s="10"/>
      <c r="AOH144" s="10"/>
      <c r="AOI144" s="10"/>
      <c r="AOJ144" s="10"/>
      <c r="AOK144" s="10"/>
      <c r="AOL144" s="10"/>
      <c r="AOM144" s="10"/>
      <c r="AON144" s="10"/>
      <c r="AOO144" s="10"/>
      <c r="AOP144" s="10"/>
      <c r="AOQ144" s="10"/>
      <c r="AOR144" s="10"/>
      <c r="AOS144" s="10"/>
      <c r="AOT144" s="10"/>
      <c r="AOU144" s="10"/>
      <c r="AOV144" s="10"/>
      <c r="AOW144" s="10"/>
      <c r="AOX144" s="10"/>
      <c r="AOY144" s="10"/>
      <c r="AOZ144" s="10"/>
      <c r="APA144" s="10"/>
      <c r="APB144" s="10"/>
      <c r="APC144" s="10"/>
      <c r="APD144" s="10"/>
      <c r="APE144" s="10"/>
      <c r="APF144" s="10"/>
      <c r="APG144" s="10"/>
      <c r="APH144" s="10"/>
      <c r="API144" s="10"/>
      <c r="APJ144" s="10"/>
      <c r="APK144" s="10"/>
      <c r="APL144" s="10"/>
      <c r="APM144" s="10"/>
      <c r="APN144" s="10"/>
      <c r="APO144" s="10"/>
      <c r="APP144" s="10"/>
      <c r="APQ144" s="10"/>
      <c r="APR144" s="10"/>
      <c r="APS144" s="10"/>
      <c r="APT144" s="10"/>
      <c r="APU144" s="10"/>
      <c r="APV144" s="10"/>
      <c r="APW144" s="10"/>
      <c r="APX144" s="10"/>
      <c r="APY144" s="10"/>
      <c r="APZ144" s="10"/>
      <c r="AQA144" s="10"/>
      <c r="AQB144" s="10"/>
      <c r="AQC144" s="10"/>
      <c r="AQD144" s="10"/>
      <c r="AQE144" s="10"/>
      <c r="AQF144" s="10"/>
      <c r="AQG144" s="10"/>
      <c r="AQH144" s="10"/>
      <c r="AQI144" s="10"/>
      <c r="AQJ144" s="10"/>
      <c r="AQK144" s="10"/>
      <c r="AQL144" s="10"/>
      <c r="AQM144" s="10"/>
      <c r="AQN144" s="10"/>
      <c r="AQO144" s="10"/>
      <c r="AQP144" s="10"/>
      <c r="AQQ144" s="10"/>
      <c r="AQR144" s="10"/>
      <c r="AQS144" s="10"/>
      <c r="AQT144" s="10"/>
      <c r="AQU144" s="10"/>
      <c r="AQV144" s="10"/>
      <c r="AQW144" s="10"/>
      <c r="AQX144" s="10"/>
      <c r="AQY144" s="10"/>
      <c r="AQZ144" s="10"/>
      <c r="ARA144" s="10"/>
      <c r="ARB144" s="10"/>
      <c r="ARC144" s="10"/>
      <c r="ARD144" s="10"/>
      <c r="ARE144" s="10"/>
      <c r="ARF144" s="10"/>
      <c r="ARG144" s="10"/>
      <c r="ARH144" s="10"/>
      <c r="ARI144" s="10"/>
      <c r="ARJ144" s="10"/>
      <c r="ARK144" s="10"/>
      <c r="ARL144" s="10"/>
      <c r="ARM144" s="10"/>
      <c r="ARN144" s="10"/>
      <c r="ARO144" s="10"/>
      <c r="ARP144" s="10"/>
      <c r="ARQ144" s="10"/>
      <c r="ARR144" s="10"/>
      <c r="ARS144" s="10"/>
      <c r="ART144" s="10"/>
      <c r="ARU144" s="10"/>
      <c r="ARV144" s="10"/>
      <c r="ARW144" s="10"/>
      <c r="ARX144" s="10"/>
      <c r="ARY144" s="10"/>
      <c r="ARZ144" s="10"/>
      <c r="ASA144" s="10"/>
      <c r="ASB144" s="10"/>
      <c r="ASC144" s="10"/>
      <c r="ASD144" s="10"/>
      <c r="ASE144" s="10"/>
      <c r="ASF144" s="10"/>
      <c r="ASG144" s="10"/>
      <c r="ASH144" s="10"/>
      <c r="ASI144" s="10"/>
      <c r="ASJ144" s="10"/>
      <c r="ASK144" s="10"/>
      <c r="ASL144" s="10"/>
      <c r="ASM144" s="10"/>
      <c r="ASN144" s="10"/>
      <c r="ASO144" s="10"/>
      <c r="ASP144" s="10"/>
      <c r="ASQ144" s="10"/>
      <c r="ASR144" s="10"/>
      <c r="ASS144" s="10"/>
      <c r="AST144" s="10"/>
      <c r="ASU144" s="10"/>
      <c r="ASV144" s="10"/>
      <c r="ASW144" s="10"/>
      <c r="ASX144" s="10"/>
      <c r="ASY144" s="10"/>
      <c r="ASZ144" s="10"/>
      <c r="ATA144" s="10"/>
      <c r="ATB144" s="10"/>
      <c r="ATC144" s="10"/>
      <c r="ATD144" s="10"/>
      <c r="ATE144" s="10"/>
      <c r="ATF144" s="10"/>
      <c r="ATG144" s="10"/>
      <c r="ATH144" s="10"/>
      <c r="ATI144" s="10"/>
      <c r="ATJ144" s="10"/>
      <c r="ATK144" s="10"/>
      <c r="ATL144" s="10"/>
      <c r="ATM144" s="10"/>
      <c r="ATN144" s="10"/>
      <c r="ATO144" s="10"/>
      <c r="ATP144" s="10"/>
      <c r="ATQ144" s="10"/>
      <c r="ATR144" s="10"/>
      <c r="ATS144" s="10"/>
      <c r="ATT144" s="10"/>
      <c r="ATU144" s="10"/>
      <c r="ATV144" s="10"/>
      <c r="ATW144" s="10"/>
      <c r="ATX144" s="10"/>
      <c r="ATY144" s="10"/>
      <c r="ATZ144" s="10"/>
      <c r="AUA144" s="10"/>
      <c r="AUB144" s="10"/>
      <c r="AUC144" s="10"/>
      <c r="AUD144" s="10"/>
      <c r="AUE144" s="10"/>
      <c r="AUF144" s="10"/>
      <c r="AUG144" s="10"/>
      <c r="AUH144" s="10"/>
      <c r="AUI144" s="10"/>
      <c r="AUJ144" s="10"/>
      <c r="AUK144" s="10"/>
      <c r="AUL144" s="10"/>
      <c r="AUM144" s="10"/>
      <c r="AUN144" s="10"/>
      <c r="AUO144" s="10"/>
      <c r="AUP144" s="10"/>
      <c r="AUQ144" s="10"/>
      <c r="AUR144" s="10"/>
      <c r="AUS144" s="10"/>
      <c r="AUT144" s="10"/>
      <c r="AUU144" s="10"/>
      <c r="AUV144" s="10"/>
      <c r="AUW144" s="10"/>
      <c r="AUX144" s="10"/>
      <c r="AUY144" s="10"/>
      <c r="AUZ144" s="10"/>
      <c r="AVA144" s="10"/>
      <c r="AVB144" s="10"/>
      <c r="AVC144" s="10"/>
      <c r="AVD144" s="10"/>
      <c r="AVE144" s="10"/>
      <c r="AVF144" s="10"/>
      <c r="AVG144" s="10"/>
      <c r="AVH144" s="10"/>
      <c r="AVI144" s="10"/>
      <c r="AVJ144" s="10"/>
      <c r="AVK144" s="10"/>
      <c r="AVL144" s="10"/>
      <c r="AVM144" s="10"/>
      <c r="AVN144" s="10"/>
      <c r="AVO144" s="10"/>
      <c r="AVP144" s="10"/>
      <c r="AVQ144" s="10"/>
      <c r="AVR144" s="10"/>
      <c r="AVS144" s="10"/>
      <c r="AVT144" s="10"/>
      <c r="AVU144" s="10"/>
      <c r="AVV144" s="10"/>
      <c r="AVW144" s="10"/>
      <c r="AVX144" s="10"/>
      <c r="AVY144" s="10"/>
      <c r="AVZ144" s="10"/>
      <c r="AWA144" s="10"/>
      <c r="AWB144" s="10"/>
      <c r="AWC144" s="10"/>
      <c r="AWD144" s="10"/>
      <c r="AWE144" s="10"/>
      <c r="AWF144" s="10"/>
      <c r="AWG144" s="10"/>
      <c r="AWH144" s="10"/>
      <c r="AWI144" s="10"/>
      <c r="AWJ144" s="10"/>
      <c r="AWK144" s="10"/>
      <c r="AWL144" s="10"/>
      <c r="AWM144" s="10"/>
      <c r="AWN144" s="10"/>
      <c r="AWO144" s="10"/>
      <c r="AWP144" s="10"/>
      <c r="AWQ144" s="10"/>
      <c r="AWR144" s="10"/>
      <c r="AWS144" s="10"/>
      <c r="AWT144" s="10"/>
      <c r="AWU144" s="10"/>
      <c r="AWV144" s="10"/>
      <c r="AWW144" s="10"/>
      <c r="AWX144" s="10"/>
      <c r="AWY144" s="10"/>
      <c r="AWZ144" s="10"/>
      <c r="AXA144" s="10"/>
      <c r="AXB144" s="10"/>
      <c r="AXC144" s="10"/>
      <c r="AXD144" s="10"/>
      <c r="AXE144" s="10"/>
      <c r="AXF144" s="10"/>
      <c r="AXG144" s="10"/>
      <c r="AXH144" s="10"/>
      <c r="AXI144" s="10"/>
      <c r="AXJ144" s="10"/>
      <c r="AXK144" s="10"/>
      <c r="AXL144" s="10"/>
      <c r="AXM144" s="10"/>
      <c r="AXN144" s="10"/>
      <c r="AXO144" s="10"/>
      <c r="AXP144" s="10"/>
      <c r="AXQ144" s="10"/>
      <c r="AXR144" s="10"/>
      <c r="AXS144" s="10"/>
      <c r="AXT144" s="10"/>
      <c r="AXU144" s="10"/>
      <c r="AXV144" s="10"/>
      <c r="AXW144" s="10"/>
      <c r="AXX144" s="10"/>
      <c r="AXY144" s="10"/>
      <c r="AXZ144" s="10"/>
      <c r="AYA144" s="10"/>
      <c r="AYB144" s="10"/>
      <c r="AYC144" s="10"/>
      <c r="AYD144" s="10"/>
      <c r="AYE144" s="10"/>
      <c r="AYF144" s="10"/>
      <c r="AYG144" s="10"/>
      <c r="AYH144" s="10"/>
      <c r="AYI144" s="10"/>
      <c r="AYJ144" s="10"/>
      <c r="AYK144" s="10"/>
      <c r="AYL144" s="10"/>
      <c r="AYM144" s="10"/>
      <c r="AYN144" s="10"/>
      <c r="AYO144" s="10"/>
      <c r="AYP144" s="10"/>
      <c r="AYQ144" s="10"/>
      <c r="AYR144" s="10"/>
      <c r="AYS144" s="10"/>
      <c r="AYT144" s="10"/>
      <c r="AYU144" s="10"/>
      <c r="AYV144" s="10"/>
      <c r="AYW144" s="10"/>
      <c r="AYX144" s="10"/>
      <c r="AYY144" s="10"/>
      <c r="AYZ144" s="10"/>
      <c r="AZA144" s="10"/>
      <c r="AZB144" s="10"/>
      <c r="AZC144" s="10"/>
      <c r="AZD144" s="10"/>
      <c r="AZE144" s="10"/>
      <c r="AZF144" s="10"/>
      <c r="AZG144" s="10"/>
      <c r="AZH144" s="10"/>
      <c r="AZI144" s="10"/>
      <c r="AZJ144" s="10"/>
      <c r="AZK144" s="10"/>
      <c r="AZL144" s="10"/>
      <c r="AZM144" s="10"/>
      <c r="AZN144" s="10"/>
      <c r="AZO144" s="10"/>
      <c r="AZP144" s="10"/>
      <c r="AZQ144" s="10"/>
      <c r="AZR144" s="10"/>
      <c r="AZS144" s="10"/>
      <c r="AZT144" s="10"/>
      <c r="AZU144" s="10"/>
      <c r="AZV144" s="10"/>
      <c r="AZW144" s="10"/>
      <c r="AZX144" s="10"/>
      <c r="AZY144" s="10"/>
      <c r="AZZ144" s="10"/>
      <c r="BAA144" s="10"/>
      <c r="BAB144" s="10"/>
      <c r="BAC144" s="10"/>
      <c r="BAD144" s="10"/>
      <c r="BAE144" s="10"/>
      <c r="BAF144" s="10"/>
      <c r="BAG144" s="10"/>
      <c r="BAH144" s="10"/>
      <c r="BAI144" s="10"/>
      <c r="BAJ144" s="10"/>
      <c r="BAK144" s="10"/>
      <c r="BAL144" s="10"/>
      <c r="BAM144" s="10"/>
      <c r="BAN144" s="10"/>
      <c r="BAO144" s="10"/>
      <c r="BAP144" s="10"/>
      <c r="BAQ144" s="10"/>
      <c r="BAR144" s="10"/>
      <c r="BAS144" s="10"/>
      <c r="BAT144" s="10"/>
      <c r="BAU144" s="10"/>
      <c r="BAV144" s="10"/>
      <c r="BAW144" s="10"/>
      <c r="BAX144" s="10"/>
      <c r="BAY144" s="10"/>
      <c r="BAZ144" s="10"/>
      <c r="BBA144" s="10"/>
      <c r="BBB144" s="10"/>
      <c r="BBC144" s="10"/>
      <c r="BBD144" s="10"/>
      <c r="BBE144" s="10"/>
      <c r="BBF144" s="10"/>
      <c r="BBG144" s="10"/>
      <c r="BBH144" s="10"/>
      <c r="BBI144" s="10"/>
      <c r="BBJ144" s="10"/>
      <c r="BBK144" s="10"/>
      <c r="BBL144" s="10"/>
      <c r="BBM144" s="10"/>
      <c r="BBN144" s="10"/>
      <c r="BBO144" s="10"/>
      <c r="BBP144" s="10"/>
      <c r="BBQ144" s="10"/>
      <c r="BBR144" s="10"/>
      <c r="BBS144" s="10"/>
      <c r="BBT144" s="10"/>
      <c r="BBU144" s="10"/>
      <c r="BBV144" s="10"/>
      <c r="BBW144" s="10"/>
      <c r="BBX144" s="10"/>
      <c r="BBY144" s="10"/>
      <c r="BBZ144" s="10"/>
      <c r="BCA144" s="10"/>
      <c r="BCB144" s="10"/>
      <c r="BCC144" s="10"/>
      <c r="BCD144" s="10"/>
      <c r="BCE144" s="10"/>
      <c r="BCF144" s="10"/>
      <c r="BCG144" s="10"/>
      <c r="BCH144" s="10"/>
      <c r="BCI144" s="10"/>
      <c r="BCJ144" s="10"/>
      <c r="BCK144" s="10"/>
      <c r="BCL144" s="10"/>
      <c r="BCM144" s="10"/>
      <c r="BCN144" s="10"/>
      <c r="BCO144" s="10"/>
      <c r="BCP144" s="10"/>
      <c r="BCQ144" s="10"/>
      <c r="BCR144" s="10"/>
      <c r="BCS144" s="10"/>
      <c r="BCT144" s="10"/>
      <c r="BCU144" s="10"/>
      <c r="BCV144" s="10"/>
      <c r="BCW144" s="10"/>
      <c r="BCX144" s="10"/>
      <c r="BCY144" s="10"/>
      <c r="BCZ144" s="10"/>
      <c r="BDA144" s="10"/>
      <c r="BDB144" s="10"/>
      <c r="BDC144" s="10"/>
      <c r="BDD144" s="10"/>
      <c r="BDE144" s="10"/>
      <c r="BDF144" s="10"/>
      <c r="BDG144" s="10"/>
      <c r="BDH144" s="10"/>
      <c r="BDI144" s="10"/>
      <c r="BDJ144" s="10"/>
      <c r="BDK144" s="10"/>
      <c r="BDL144" s="10"/>
      <c r="BDM144" s="10"/>
      <c r="BDN144" s="10"/>
      <c r="BDO144" s="10"/>
      <c r="BDP144" s="10"/>
      <c r="BDQ144" s="10"/>
      <c r="BDR144" s="10"/>
      <c r="BDS144" s="10"/>
      <c r="BDT144" s="10"/>
      <c r="BDU144" s="10"/>
      <c r="BDV144" s="10"/>
      <c r="BDW144" s="10"/>
      <c r="BDX144" s="10"/>
      <c r="BDY144" s="10"/>
      <c r="BDZ144" s="10"/>
      <c r="BEA144" s="10"/>
      <c r="BEB144" s="10"/>
      <c r="BEC144" s="10"/>
      <c r="BED144" s="10"/>
      <c r="BEE144" s="10"/>
      <c r="BEF144" s="10"/>
      <c r="BEG144" s="10"/>
      <c r="BEH144" s="10"/>
      <c r="BEI144" s="10"/>
      <c r="BEJ144" s="10"/>
      <c r="BEK144" s="10"/>
      <c r="BEL144" s="10"/>
      <c r="BEM144" s="10"/>
      <c r="BEN144" s="10"/>
      <c r="BEO144" s="10"/>
      <c r="BEP144" s="10"/>
      <c r="BEQ144" s="10"/>
      <c r="BER144" s="10"/>
      <c r="BES144" s="10"/>
      <c r="BET144" s="10"/>
      <c r="BEU144" s="10"/>
      <c r="BEV144" s="10"/>
      <c r="BEW144" s="10"/>
      <c r="BEX144" s="10"/>
      <c r="BEY144" s="10"/>
      <c r="BEZ144" s="10"/>
      <c r="BFA144" s="10"/>
      <c r="BFB144" s="10"/>
      <c r="BFC144" s="10"/>
      <c r="BFD144" s="10"/>
      <c r="BFE144" s="10"/>
      <c r="BFF144" s="10"/>
      <c r="BFG144" s="10"/>
      <c r="BFH144" s="10"/>
      <c r="BFI144" s="10"/>
      <c r="BFJ144" s="10"/>
      <c r="BFK144" s="10"/>
      <c r="BFL144" s="10"/>
      <c r="BFM144" s="10"/>
      <c r="BFN144" s="10"/>
      <c r="BFO144" s="10"/>
      <c r="BFP144" s="10"/>
      <c r="BFQ144" s="10"/>
      <c r="BFR144" s="10"/>
      <c r="BFS144" s="10"/>
      <c r="BFT144" s="10"/>
      <c r="BFU144" s="10"/>
      <c r="BFV144" s="10"/>
      <c r="BFW144" s="10"/>
      <c r="BFX144" s="10"/>
      <c r="BFY144" s="10"/>
      <c r="BFZ144" s="10"/>
      <c r="BGA144" s="10"/>
      <c r="BGB144" s="10"/>
      <c r="BGC144" s="10"/>
      <c r="BGD144" s="10"/>
      <c r="BGE144" s="10"/>
      <c r="BGF144" s="10"/>
      <c r="BGG144" s="10"/>
      <c r="BGH144" s="10"/>
      <c r="BGI144" s="10"/>
      <c r="BGJ144" s="10"/>
      <c r="BGK144" s="10"/>
      <c r="BGL144" s="10"/>
      <c r="BGM144" s="10"/>
      <c r="BGN144" s="10"/>
      <c r="BGO144" s="10"/>
      <c r="BGP144" s="10"/>
      <c r="BGQ144" s="10"/>
      <c r="BGR144" s="10"/>
      <c r="BGS144" s="10"/>
      <c r="BGT144" s="10"/>
      <c r="BGU144" s="10"/>
      <c r="BGV144" s="10"/>
      <c r="BGW144" s="10"/>
      <c r="BGX144" s="10"/>
      <c r="BGY144" s="10"/>
      <c r="BGZ144" s="10"/>
      <c r="BHA144" s="10"/>
      <c r="BHB144" s="10"/>
      <c r="BHC144" s="10"/>
      <c r="BHD144" s="10"/>
      <c r="BHE144" s="10"/>
      <c r="BHF144" s="10"/>
      <c r="BHG144" s="10"/>
      <c r="BHH144" s="10"/>
      <c r="BHI144" s="10"/>
      <c r="BHJ144" s="10"/>
      <c r="BHK144" s="10"/>
      <c r="BHL144" s="10"/>
      <c r="BHM144" s="10"/>
    </row>
    <row r="145" spans="1:39" s="10" customFormat="1" ht="242.25" customHeight="1" x14ac:dyDescent="0.25">
      <c r="A145" s="176" t="s">
        <v>193</v>
      </c>
      <c r="B145" s="176"/>
      <c r="C145" s="176"/>
      <c r="D145" s="165" t="s">
        <v>3</v>
      </c>
      <c r="E145" s="166"/>
      <c r="F145" s="166"/>
      <c r="G145" s="167"/>
      <c r="H145" s="8"/>
      <c r="I145" s="8"/>
      <c r="J145" s="8"/>
      <c r="K145" s="8"/>
      <c r="L145" s="8"/>
      <c r="M145" s="8"/>
      <c r="N145" s="8"/>
      <c r="O145" s="8"/>
      <c r="P145" s="8"/>
      <c r="Q145" s="8"/>
      <c r="R145" s="8"/>
      <c r="S145" s="8"/>
      <c r="T145" s="8"/>
      <c r="U145" s="8"/>
      <c r="V145" s="8"/>
      <c r="W145" s="8"/>
      <c r="X145" s="8"/>
      <c r="Y145" s="8"/>
      <c r="Z145" s="8"/>
      <c r="AA145" s="8"/>
      <c r="AB145" s="9"/>
      <c r="AC145" s="9"/>
      <c r="AD145" s="9"/>
      <c r="AE145" s="9"/>
      <c r="AF145" s="9"/>
      <c r="AG145" s="9"/>
      <c r="AH145" s="9"/>
      <c r="AI145" s="9"/>
      <c r="AJ145" s="9"/>
      <c r="AK145" s="9"/>
      <c r="AL145" s="9"/>
      <c r="AM145" s="9"/>
    </row>
    <row r="146" spans="1:39" s="10" customFormat="1" ht="163.5" customHeight="1" x14ac:dyDescent="0.25">
      <c r="A146" s="67"/>
      <c r="B146" s="146">
        <v>39066</v>
      </c>
      <c r="C146" s="49" t="s">
        <v>484</v>
      </c>
      <c r="D146" s="146">
        <v>1</v>
      </c>
      <c r="E146" s="40" t="s">
        <v>552</v>
      </c>
      <c r="F146" s="1">
        <v>76230</v>
      </c>
      <c r="G146" s="1">
        <f>F146*130%</f>
        <v>99099</v>
      </c>
      <c r="H146" s="8"/>
      <c r="I146" s="8"/>
      <c r="J146" s="8"/>
      <c r="K146" s="8"/>
      <c r="L146" s="8"/>
      <c r="M146" s="8"/>
      <c r="N146" s="8"/>
      <c r="O146" s="8"/>
      <c r="P146" s="8"/>
      <c r="Q146" s="8"/>
      <c r="R146" s="8"/>
      <c r="S146" s="8"/>
      <c r="T146" s="8"/>
      <c r="U146" s="8"/>
      <c r="V146" s="8"/>
      <c r="W146" s="8"/>
      <c r="X146" s="8"/>
      <c r="Y146" s="8"/>
      <c r="Z146" s="8"/>
      <c r="AA146" s="8"/>
      <c r="AB146" s="9"/>
      <c r="AC146" s="9"/>
      <c r="AD146" s="9"/>
      <c r="AE146" s="9"/>
      <c r="AF146" s="9"/>
      <c r="AG146" s="9"/>
      <c r="AH146" s="9"/>
      <c r="AI146" s="9"/>
      <c r="AJ146" s="9"/>
      <c r="AK146" s="9"/>
      <c r="AL146" s="9"/>
      <c r="AM146" s="9"/>
    </row>
    <row r="147" spans="1:39" s="10" customFormat="1" ht="93.75" customHeight="1" x14ac:dyDescent="0.25">
      <c r="A147" s="67"/>
      <c r="B147" s="146" t="s">
        <v>8</v>
      </c>
      <c r="C147" s="49" t="s">
        <v>194</v>
      </c>
      <c r="D147" s="146">
        <v>1</v>
      </c>
      <c r="E147" s="40" t="s">
        <v>552</v>
      </c>
      <c r="F147" s="149">
        <v>42570</v>
      </c>
      <c r="G147" s="163">
        <f t="shared" ref="G147" si="9">F147*130%</f>
        <v>55341</v>
      </c>
      <c r="H147" s="8"/>
      <c r="I147" s="8"/>
      <c r="J147" s="8"/>
      <c r="K147" s="8"/>
      <c r="L147" s="8"/>
      <c r="M147" s="8"/>
      <c r="N147" s="8"/>
      <c r="O147" s="8"/>
      <c r="P147" s="8"/>
      <c r="Q147" s="8"/>
      <c r="R147" s="8"/>
      <c r="S147" s="8"/>
      <c r="T147" s="8"/>
      <c r="U147" s="8"/>
      <c r="V147" s="8"/>
      <c r="W147" s="8"/>
      <c r="X147" s="8"/>
      <c r="Y147" s="8"/>
      <c r="Z147" s="8"/>
      <c r="AA147" s="8"/>
      <c r="AB147" s="9"/>
      <c r="AC147" s="9"/>
      <c r="AD147" s="9"/>
      <c r="AE147" s="9"/>
      <c r="AF147" s="9"/>
      <c r="AG147" s="9"/>
      <c r="AH147" s="9"/>
      <c r="AI147" s="9"/>
      <c r="AJ147" s="9"/>
      <c r="AK147" s="9"/>
      <c r="AL147" s="9"/>
      <c r="AM147" s="9"/>
    </row>
    <row r="148" spans="1:39" s="10" customFormat="1" ht="70.5" customHeight="1" x14ac:dyDescent="0.25">
      <c r="A148" s="67"/>
      <c r="B148" s="146" t="s">
        <v>8</v>
      </c>
      <c r="C148" s="49" t="s">
        <v>88</v>
      </c>
      <c r="D148" s="146">
        <v>1</v>
      </c>
      <c r="E148" s="40" t="s">
        <v>552</v>
      </c>
      <c r="F148" s="1">
        <v>8690</v>
      </c>
      <c r="G148" s="163">
        <f>F148*160%</f>
        <v>13904</v>
      </c>
      <c r="H148" s="8"/>
      <c r="I148" s="8"/>
      <c r="J148" s="8"/>
      <c r="K148" s="8"/>
      <c r="L148" s="8"/>
      <c r="M148" s="8"/>
      <c r="N148" s="8"/>
      <c r="O148" s="8"/>
      <c r="P148" s="8"/>
      <c r="Q148" s="8"/>
      <c r="R148" s="8"/>
      <c r="S148" s="8"/>
      <c r="T148" s="8"/>
      <c r="U148" s="8"/>
      <c r="V148" s="8"/>
      <c r="W148" s="8"/>
      <c r="X148" s="8"/>
      <c r="Y148" s="8"/>
      <c r="Z148" s="8"/>
      <c r="AA148" s="8"/>
      <c r="AB148" s="9"/>
      <c r="AC148" s="9"/>
      <c r="AD148" s="9"/>
      <c r="AE148" s="9"/>
      <c r="AF148" s="9"/>
      <c r="AG148" s="9"/>
      <c r="AH148" s="9"/>
      <c r="AI148" s="9"/>
      <c r="AJ148" s="9"/>
      <c r="AK148" s="9"/>
      <c r="AL148" s="9"/>
      <c r="AM148" s="9"/>
    </row>
    <row r="149" spans="1:39" ht="66" customHeight="1" x14ac:dyDescent="0.25">
      <c r="A149" s="55"/>
      <c r="B149" s="146" t="s">
        <v>8</v>
      </c>
      <c r="C149" s="49" t="s">
        <v>188</v>
      </c>
      <c r="D149" s="146">
        <v>1</v>
      </c>
      <c r="E149" s="40" t="s">
        <v>552</v>
      </c>
      <c r="F149" s="1">
        <v>8910</v>
      </c>
      <c r="G149" s="163">
        <f t="shared" ref="G149:G152" si="10">F149*160%</f>
        <v>14256</v>
      </c>
    </row>
    <row r="150" spans="1:39" ht="69" customHeight="1" x14ac:dyDescent="0.25">
      <c r="A150" s="55"/>
      <c r="B150" s="146" t="s">
        <v>8</v>
      </c>
      <c r="C150" s="49" t="s">
        <v>195</v>
      </c>
      <c r="D150" s="146">
        <v>1</v>
      </c>
      <c r="E150" s="40" t="s">
        <v>552</v>
      </c>
      <c r="F150" s="1">
        <v>9020</v>
      </c>
      <c r="G150" s="163">
        <f t="shared" si="10"/>
        <v>14432</v>
      </c>
    </row>
    <row r="151" spans="1:39" ht="118.5" customHeight="1" x14ac:dyDescent="0.25">
      <c r="A151" s="56"/>
      <c r="B151" s="146" t="s">
        <v>8</v>
      </c>
      <c r="C151" s="41" t="s">
        <v>514</v>
      </c>
      <c r="D151" s="146">
        <v>1</v>
      </c>
      <c r="E151" s="40" t="s">
        <v>552</v>
      </c>
      <c r="F151" s="1">
        <v>15950</v>
      </c>
      <c r="G151" s="163">
        <f>F151*160%</f>
        <v>25520</v>
      </c>
    </row>
    <row r="152" spans="1:39" ht="75.75" customHeight="1" x14ac:dyDescent="0.25">
      <c r="A152" s="58"/>
      <c r="B152" s="93" t="s">
        <v>8</v>
      </c>
      <c r="C152" s="41" t="s">
        <v>455</v>
      </c>
      <c r="D152" s="146">
        <v>1</v>
      </c>
      <c r="E152" s="40" t="s">
        <v>552</v>
      </c>
      <c r="F152" s="1">
        <v>7920</v>
      </c>
      <c r="G152" s="163">
        <f t="shared" si="10"/>
        <v>12672</v>
      </c>
    </row>
    <row r="153" spans="1:39" ht="167.25" customHeight="1" x14ac:dyDescent="0.25">
      <c r="A153" s="187" t="s">
        <v>196</v>
      </c>
      <c r="B153" s="189"/>
      <c r="C153" s="189"/>
      <c r="D153" s="165" t="s">
        <v>3</v>
      </c>
      <c r="E153" s="166"/>
      <c r="F153" s="166"/>
      <c r="G153" s="167"/>
    </row>
    <row r="154" spans="1:39" ht="60" customHeight="1" x14ac:dyDescent="0.25">
      <c r="A154" s="213" t="s">
        <v>197</v>
      </c>
      <c r="B154" s="214"/>
      <c r="C154" s="214"/>
      <c r="D154" s="214"/>
      <c r="E154" s="214"/>
      <c r="F154" s="214"/>
      <c r="G154" s="215"/>
    </row>
    <row r="155" spans="1:39" ht="54.75" customHeight="1" x14ac:dyDescent="0.25">
      <c r="A155" s="140"/>
      <c r="B155" s="146"/>
      <c r="C155" s="41" t="s">
        <v>198</v>
      </c>
      <c r="D155" s="146">
        <v>1</v>
      </c>
      <c r="E155" s="40">
        <v>20</v>
      </c>
      <c r="F155" s="247" t="s">
        <v>464</v>
      </c>
      <c r="G155" s="248"/>
    </row>
    <row r="156" spans="1:39" ht="48.6" customHeight="1" x14ac:dyDescent="0.25">
      <c r="A156" s="140"/>
      <c r="B156" s="146"/>
      <c r="C156" s="41" t="s">
        <v>199</v>
      </c>
      <c r="D156" s="146">
        <v>1</v>
      </c>
      <c r="E156" s="40">
        <v>20</v>
      </c>
      <c r="F156" s="249"/>
      <c r="G156" s="250"/>
    </row>
    <row r="157" spans="1:39" ht="54" customHeight="1" x14ac:dyDescent="0.25">
      <c r="A157" s="213" t="s">
        <v>200</v>
      </c>
      <c r="B157" s="214"/>
      <c r="C157" s="214"/>
      <c r="D157" s="214"/>
      <c r="E157" s="215"/>
      <c r="F157" s="249"/>
      <c r="G157" s="250"/>
    </row>
    <row r="158" spans="1:39" ht="51" customHeight="1" x14ac:dyDescent="0.25">
      <c r="A158" s="140"/>
      <c r="B158" s="146"/>
      <c r="C158" s="41" t="s">
        <v>201</v>
      </c>
      <c r="D158" s="146">
        <v>1</v>
      </c>
      <c r="E158" s="40">
        <v>20</v>
      </c>
      <c r="F158" s="249"/>
      <c r="G158" s="250"/>
    </row>
    <row r="159" spans="1:39" ht="43.5" customHeight="1" x14ac:dyDescent="0.25">
      <c r="A159" s="140"/>
      <c r="B159" s="146"/>
      <c r="C159" s="41" t="s">
        <v>202</v>
      </c>
      <c r="D159" s="146">
        <v>1</v>
      </c>
      <c r="E159" s="40">
        <v>20</v>
      </c>
      <c r="F159" s="249"/>
      <c r="G159" s="250"/>
    </row>
    <row r="160" spans="1:39" ht="48.6" customHeight="1" x14ac:dyDescent="0.25">
      <c r="A160" s="140"/>
      <c r="B160" s="146"/>
      <c r="C160" s="41" t="s">
        <v>203</v>
      </c>
      <c r="D160" s="146">
        <v>1</v>
      </c>
      <c r="E160" s="40">
        <v>20</v>
      </c>
      <c r="F160" s="249"/>
      <c r="G160" s="250"/>
    </row>
    <row r="161" spans="1:7" ht="48.6" customHeight="1" x14ac:dyDescent="0.25">
      <c r="A161" s="140"/>
      <c r="B161" s="146"/>
      <c r="C161" s="41" t="s">
        <v>204</v>
      </c>
      <c r="D161" s="146">
        <v>1</v>
      </c>
      <c r="E161" s="40">
        <v>20</v>
      </c>
      <c r="F161" s="249"/>
      <c r="G161" s="250"/>
    </row>
    <row r="162" spans="1:7" ht="26.25" customHeight="1" x14ac:dyDescent="0.25">
      <c r="A162" s="213" t="s">
        <v>205</v>
      </c>
      <c r="B162" s="214"/>
      <c r="C162" s="214"/>
      <c r="D162" s="215"/>
      <c r="E162" s="40"/>
      <c r="F162" s="249"/>
      <c r="G162" s="250"/>
    </row>
    <row r="163" spans="1:7" ht="68.25" customHeight="1" x14ac:dyDescent="0.25">
      <c r="A163" s="140"/>
      <c r="B163" s="146"/>
      <c r="C163" s="41" t="s">
        <v>206</v>
      </c>
      <c r="D163" s="146">
        <v>1</v>
      </c>
      <c r="E163" s="40">
        <v>20</v>
      </c>
      <c r="F163" s="249"/>
      <c r="G163" s="250"/>
    </row>
    <row r="164" spans="1:7" ht="96" customHeight="1" x14ac:dyDescent="0.25">
      <c r="A164" s="140"/>
      <c r="B164" s="146"/>
      <c r="C164" s="42" t="s">
        <v>94</v>
      </c>
      <c r="D164" s="146">
        <v>1</v>
      </c>
      <c r="E164" s="40">
        <v>20</v>
      </c>
      <c r="F164" s="251"/>
      <c r="G164" s="252"/>
    </row>
    <row r="165" spans="1:7" ht="89.1" customHeight="1" x14ac:dyDescent="0.25">
      <c r="A165" s="189" t="s">
        <v>207</v>
      </c>
      <c r="B165" s="189"/>
      <c r="C165" s="189"/>
      <c r="D165" s="165" t="s">
        <v>3</v>
      </c>
      <c r="E165" s="166"/>
      <c r="F165" s="166"/>
      <c r="G165" s="167"/>
    </row>
    <row r="166" spans="1:7" ht="20.100000000000001" customHeight="1" x14ac:dyDescent="0.25">
      <c r="A166" s="216"/>
      <c r="B166" s="98" t="s">
        <v>11</v>
      </c>
      <c r="C166" s="76"/>
      <c r="D166" s="77"/>
      <c r="E166" s="78"/>
      <c r="F166" s="138"/>
      <c r="G166" s="138"/>
    </row>
    <row r="167" spans="1:7" ht="37.5" customHeight="1" x14ac:dyDescent="0.25">
      <c r="A167" s="216"/>
      <c r="B167" s="146">
        <v>24972</v>
      </c>
      <c r="C167" s="41" t="s">
        <v>208</v>
      </c>
      <c r="D167" s="146">
        <v>1</v>
      </c>
      <c r="E167" s="79">
        <v>20</v>
      </c>
      <c r="F167" s="38">
        <v>27500</v>
      </c>
      <c r="G167" s="38">
        <f>F167*160%</f>
        <v>44000</v>
      </c>
    </row>
    <row r="168" spans="1:7" ht="19.350000000000001" customHeight="1" x14ac:dyDescent="0.25">
      <c r="A168" s="216"/>
      <c r="B168" s="146">
        <v>25011</v>
      </c>
      <c r="C168" s="41" t="s">
        <v>209</v>
      </c>
      <c r="D168" s="146">
        <v>1</v>
      </c>
      <c r="E168" s="79">
        <v>20</v>
      </c>
      <c r="F168" s="80">
        <v>22940</v>
      </c>
      <c r="G168" s="149">
        <f t="shared" ref="G168:G184" si="11">F168*160%</f>
        <v>36704</v>
      </c>
    </row>
    <row r="169" spans="1:7" ht="19.350000000000001" customHeight="1" x14ac:dyDescent="0.25">
      <c r="A169" s="216"/>
      <c r="B169" s="146">
        <v>19117</v>
      </c>
      <c r="C169" s="41" t="s">
        <v>210</v>
      </c>
      <c r="D169" s="146">
        <v>1</v>
      </c>
      <c r="E169" s="79">
        <v>20</v>
      </c>
      <c r="F169" s="38">
        <v>36300</v>
      </c>
      <c r="G169" s="149">
        <f t="shared" si="11"/>
        <v>58080</v>
      </c>
    </row>
    <row r="170" spans="1:7" ht="19.350000000000001" customHeight="1" x14ac:dyDescent="0.25">
      <c r="A170" s="216"/>
      <c r="B170" s="85">
        <v>27153</v>
      </c>
      <c r="C170" s="81" t="s">
        <v>524</v>
      </c>
      <c r="D170" s="146">
        <v>1</v>
      </c>
      <c r="E170" s="79">
        <v>20</v>
      </c>
      <c r="F170" s="156">
        <v>27000</v>
      </c>
      <c r="G170" s="149">
        <f t="shared" si="11"/>
        <v>43200</v>
      </c>
    </row>
    <row r="171" spans="1:7" ht="19.350000000000001" customHeight="1" x14ac:dyDescent="0.25">
      <c r="A171" s="216"/>
      <c r="B171" s="85">
        <v>26403</v>
      </c>
      <c r="C171" s="81" t="s">
        <v>525</v>
      </c>
      <c r="D171" s="146">
        <v>1</v>
      </c>
      <c r="E171" s="79">
        <v>20</v>
      </c>
      <c r="F171" s="156">
        <v>30700</v>
      </c>
      <c r="G171" s="149">
        <f t="shared" si="11"/>
        <v>49120</v>
      </c>
    </row>
    <row r="172" spans="1:7" ht="19.350000000000001" customHeight="1" x14ac:dyDescent="0.25">
      <c r="A172" s="216"/>
      <c r="B172" s="85">
        <v>27272</v>
      </c>
      <c r="C172" s="81" t="s">
        <v>526</v>
      </c>
      <c r="D172" s="146">
        <v>1</v>
      </c>
      <c r="E172" s="79">
        <v>20</v>
      </c>
      <c r="F172" s="156">
        <v>35900</v>
      </c>
      <c r="G172" s="149">
        <f t="shared" si="11"/>
        <v>57440</v>
      </c>
    </row>
    <row r="173" spans="1:7" ht="19.350000000000001" customHeight="1" x14ac:dyDescent="0.25">
      <c r="A173" s="216"/>
      <c r="B173" s="85">
        <v>26404</v>
      </c>
      <c r="C173" s="81" t="s">
        <v>527</v>
      </c>
      <c r="D173" s="146">
        <v>1</v>
      </c>
      <c r="E173" s="79">
        <v>20</v>
      </c>
      <c r="F173" s="156">
        <v>40850</v>
      </c>
      <c r="G173" s="149">
        <f t="shared" si="11"/>
        <v>65360</v>
      </c>
    </row>
    <row r="174" spans="1:7" x14ac:dyDescent="0.25">
      <c r="A174" s="216"/>
      <c r="B174" s="83">
        <v>31943</v>
      </c>
      <c r="C174" s="84" t="s">
        <v>528</v>
      </c>
      <c r="D174" s="146">
        <v>1</v>
      </c>
      <c r="E174" s="79">
        <v>20</v>
      </c>
      <c r="F174" s="156">
        <v>28600</v>
      </c>
      <c r="G174" s="149">
        <f t="shared" si="11"/>
        <v>45760</v>
      </c>
    </row>
    <row r="175" spans="1:7" x14ac:dyDescent="0.25">
      <c r="A175" s="216"/>
      <c r="B175" s="83">
        <v>27510</v>
      </c>
      <c r="C175" s="84" t="s">
        <v>529</v>
      </c>
      <c r="D175" s="146">
        <v>1</v>
      </c>
      <c r="E175" s="79">
        <v>20</v>
      </c>
      <c r="F175" s="156">
        <v>34600</v>
      </c>
      <c r="G175" s="149">
        <f t="shared" si="11"/>
        <v>55360</v>
      </c>
    </row>
    <row r="176" spans="1:7" ht="30" x14ac:dyDescent="0.25">
      <c r="A176" s="216"/>
      <c r="B176" s="83">
        <v>27526</v>
      </c>
      <c r="C176" s="82" t="s">
        <v>530</v>
      </c>
      <c r="D176" s="146">
        <v>1</v>
      </c>
      <c r="E176" s="79">
        <v>20</v>
      </c>
      <c r="F176" s="156">
        <v>40600</v>
      </c>
      <c r="G176" s="149">
        <f t="shared" si="11"/>
        <v>64960</v>
      </c>
    </row>
    <row r="177" spans="1:39" ht="30" x14ac:dyDescent="0.25">
      <c r="A177" s="216"/>
      <c r="B177" s="85">
        <v>26969</v>
      </c>
      <c r="C177" s="82" t="s">
        <v>531</v>
      </c>
      <c r="D177" s="146">
        <v>1</v>
      </c>
      <c r="E177" s="79">
        <v>20</v>
      </c>
      <c r="F177" s="156">
        <v>46700</v>
      </c>
      <c r="G177" s="149">
        <f t="shared" si="11"/>
        <v>74720</v>
      </c>
    </row>
    <row r="178" spans="1:39" ht="19.350000000000001" customHeight="1" x14ac:dyDescent="0.25">
      <c r="A178" s="216"/>
      <c r="B178" s="94">
        <v>28869</v>
      </c>
      <c r="C178" s="81" t="s">
        <v>532</v>
      </c>
      <c r="D178" s="146">
        <v>1</v>
      </c>
      <c r="E178" s="79">
        <v>20</v>
      </c>
      <c r="F178" s="156">
        <v>46000</v>
      </c>
      <c r="G178" s="149">
        <f t="shared" si="11"/>
        <v>73600</v>
      </c>
    </row>
    <row r="179" spans="1:39" ht="19.350000000000001" customHeight="1" x14ac:dyDescent="0.25">
      <c r="A179" s="216"/>
      <c r="B179" s="146">
        <v>26405</v>
      </c>
      <c r="C179" s="81" t="s">
        <v>533</v>
      </c>
      <c r="D179" s="146">
        <v>1</v>
      </c>
      <c r="E179" s="79">
        <v>20</v>
      </c>
      <c r="F179" s="155">
        <v>56200</v>
      </c>
      <c r="G179" s="149">
        <f t="shared" si="11"/>
        <v>89920</v>
      </c>
    </row>
    <row r="180" spans="1:39" ht="24" customHeight="1" x14ac:dyDescent="0.25">
      <c r="A180" s="216"/>
      <c r="B180" s="146">
        <v>27202</v>
      </c>
      <c r="C180" s="86" t="s">
        <v>534</v>
      </c>
      <c r="D180" s="146">
        <v>1</v>
      </c>
      <c r="E180" s="79">
        <v>20</v>
      </c>
      <c r="F180" s="155">
        <v>62700</v>
      </c>
      <c r="G180" s="149">
        <f t="shared" si="11"/>
        <v>100320</v>
      </c>
    </row>
    <row r="181" spans="1:39" ht="19.350000000000001" customHeight="1" x14ac:dyDescent="0.25">
      <c r="A181" s="216"/>
      <c r="B181" s="146">
        <v>26815</v>
      </c>
      <c r="C181" s="81" t="s">
        <v>535</v>
      </c>
      <c r="D181" s="146">
        <v>1</v>
      </c>
      <c r="E181" s="79">
        <v>20</v>
      </c>
      <c r="F181" s="155">
        <v>76700</v>
      </c>
      <c r="G181" s="149">
        <f t="shared" si="11"/>
        <v>122720</v>
      </c>
    </row>
    <row r="182" spans="1:39" ht="23.25" customHeight="1" x14ac:dyDescent="0.25">
      <c r="A182" s="216"/>
      <c r="B182" s="98" t="s">
        <v>12</v>
      </c>
      <c r="C182" s="76"/>
      <c r="D182" s="87"/>
      <c r="E182" s="88"/>
      <c r="F182" s="138"/>
      <c r="G182" s="149">
        <f t="shared" si="11"/>
        <v>0</v>
      </c>
    </row>
    <row r="183" spans="1:39" ht="19.350000000000001" customHeight="1" x14ac:dyDescent="0.25">
      <c r="A183" s="216"/>
      <c r="B183" s="146">
        <v>15903</v>
      </c>
      <c r="C183" s="41" t="s">
        <v>211</v>
      </c>
      <c r="D183" s="146">
        <v>1</v>
      </c>
      <c r="E183" s="79">
        <v>20</v>
      </c>
      <c r="F183" s="38">
        <v>7480</v>
      </c>
      <c r="G183" s="149">
        <f t="shared" si="11"/>
        <v>11968</v>
      </c>
    </row>
    <row r="184" spans="1:39" ht="19.350000000000001" customHeight="1" x14ac:dyDescent="0.25">
      <c r="A184" s="216"/>
      <c r="B184" s="146">
        <v>21733</v>
      </c>
      <c r="C184" s="41" t="s">
        <v>212</v>
      </c>
      <c r="D184" s="146">
        <v>1</v>
      </c>
      <c r="E184" s="79">
        <v>20</v>
      </c>
      <c r="F184" s="89">
        <v>21400</v>
      </c>
      <c r="G184" s="149">
        <f t="shared" si="11"/>
        <v>34240</v>
      </c>
    </row>
    <row r="185" spans="1:39" s="13" customFormat="1" ht="144.6" customHeight="1" x14ac:dyDescent="0.25">
      <c r="A185" s="176" t="s">
        <v>213</v>
      </c>
      <c r="B185" s="176"/>
      <c r="C185" s="176"/>
      <c r="D185" s="165" t="s">
        <v>3</v>
      </c>
      <c r="E185" s="166"/>
      <c r="F185" s="166"/>
      <c r="G185" s="167"/>
      <c r="H185" s="11"/>
      <c r="I185" s="11"/>
      <c r="J185" s="11"/>
      <c r="K185" s="11"/>
      <c r="L185" s="11"/>
      <c r="M185" s="11"/>
      <c r="N185" s="11"/>
      <c r="O185" s="11"/>
      <c r="P185" s="11"/>
      <c r="Q185" s="11"/>
      <c r="R185" s="11"/>
      <c r="S185" s="11"/>
      <c r="T185" s="11"/>
      <c r="U185" s="11"/>
      <c r="V185" s="11"/>
      <c r="W185" s="11"/>
      <c r="X185" s="11"/>
      <c r="Y185" s="11"/>
      <c r="Z185" s="11"/>
      <c r="AA185" s="11"/>
      <c r="AB185" s="12"/>
      <c r="AC185" s="12"/>
      <c r="AD185" s="12"/>
      <c r="AE185" s="12"/>
      <c r="AF185" s="12"/>
      <c r="AG185" s="12"/>
      <c r="AH185" s="12"/>
      <c r="AI185" s="12"/>
      <c r="AJ185" s="12"/>
      <c r="AK185" s="12"/>
      <c r="AL185" s="12"/>
      <c r="AM185" s="12"/>
    </row>
    <row r="186" spans="1:39" ht="60.75" customHeight="1" x14ac:dyDescent="0.25">
      <c r="A186" s="175"/>
      <c r="B186" s="146">
        <v>63328</v>
      </c>
      <c r="C186" s="42" t="s">
        <v>214</v>
      </c>
      <c r="D186" s="146">
        <v>1</v>
      </c>
      <c r="E186" s="40">
        <v>20</v>
      </c>
      <c r="F186" s="1">
        <v>231880</v>
      </c>
      <c r="G186" s="1">
        <f>F186*130%</f>
        <v>301444</v>
      </c>
    </row>
    <row r="187" spans="1:39" ht="87" x14ac:dyDescent="0.25">
      <c r="A187" s="175"/>
      <c r="B187" s="146">
        <v>63329</v>
      </c>
      <c r="C187" s="41" t="s">
        <v>215</v>
      </c>
      <c r="D187" s="146">
        <v>1</v>
      </c>
      <c r="E187" s="40">
        <v>20</v>
      </c>
      <c r="F187" s="1">
        <v>250580</v>
      </c>
      <c r="G187" s="163">
        <f t="shared" ref="G187:G205" si="12">F187*130%</f>
        <v>325754</v>
      </c>
    </row>
    <row r="188" spans="1:39" ht="68.25" customHeight="1" x14ac:dyDescent="0.25">
      <c r="A188" s="175"/>
      <c r="B188" s="146">
        <v>63330</v>
      </c>
      <c r="C188" s="41" t="s">
        <v>216</v>
      </c>
      <c r="D188" s="146">
        <v>1</v>
      </c>
      <c r="E188" s="40">
        <v>20</v>
      </c>
      <c r="F188" s="1">
        <v>254320</v>
      </c>
      <c r="G188" s="163">
        <f t="shared" si="12"/>
        <v>330616</v>
      </c>
    </row>
    <row r="189" spans="1:39" ht="122.25" customHeight="1" x14ac:dyDescent="0.25">
      <c r="A189" s="175"/>
      <c r="B189" s="146">
        <v>63331</v>
      </c>
      <c r="C189" s="41" t="s">
        <v>541</v>
      </c>
      <c r="D189" s="146">
        <v>1</v>
      </c>
      <c r="E189" s="40">
        <v>20</v>
      </c>
      <c r="F189" s="1">
        <v>273020</v>
      </c>
      <c r="G189" s="163">
        <f t="shared" si="12"/>
        <v>354926</v>
      </c>
    </row>
    <row r="190" spans="1:39" ht="77.25" customHeight="1" x14ac:dyDescent="0.25">
      <c r="A190" s="184"/>
      <c r="B190" s="146">
        <v>27204</v>
      </c>
      <c r="C190" s="41" t="s">
        <v>217</v>
      </c>
      <c r="D190" s="146">
        <v>1</v>
      </c>
      <c r="E190" s="40">
        <v>20</v>
      </c>
      <c r="F190" s="1">
        <v>291500</v>
      </c>
      <c r="G190" s="163">
        <f t="shared" si="12"/>
        <v>378950</v>
      </c>
    </row>
    <row r="191" spans="1:39" ht="111" customHeight="1" x14ac:dyDescent="0.25">
      <c r="A191" s="184"/>
      <c r="B191" s="146">
        <v>27455</v>
      </c>
      <c r="C191" s="41" t="s">
        <v>218</v>
      </c>
      <c r="D191" s="146">
        <v>1</v>
      </c>
      <c r="E191" s="40">
        <v>20</v>
      </c>
      <c r="F191" s="1">
        <v>330000</v>
      </c>
      <c r="G191" s="163">
        <f t="shared" si="12"/>
        <v>429000</v>
      </c>
    </row>
    <row r="192" spans="1:39" ht="101.25" customHeight="1" x14ac:dyDescent="0.25">
      <c r="A192" s="184"/>
      <c r="B192" s="146">
        <v>27459</v>
      </c>
      <c r="C192" s="41" t="s">
        <v>219</v>
      </c>
      <c r="D192" s="146">
        <v>1</v>
      </c>
      <c r="E192" s="40">
        <v>20</v>
      </c>
      <c r="F192" s="1">
        <v>313500</v>
      </c>
      <c r="G192" s="163">
        <f t="shared" si="12"/>
        <v>407550</v>
      </c>
    </row>
    <row r="193" spans="1:39" ht="126" customHeight="1" x14ac:dyDescent="0.25">
      <c r="A193" s="184"/>
      <c r="B193" s="146">
        <v>27457</v>
      </c>
      <c r="C193" s="41" t="s">
        <v>542</v>
      </c>
      <c r="D193" s="146">
        <v>1</v>
      </c>
      <c r="E193" s="40">
        <v>20</v>
      </c>
      <c r="F193" s="1">
        <v>352000</v>
      </c>
      <c r="G193" s="163">
        <f t="shared" si="12"/>
        <v>457600</v>
      </c>
    </row>
    <row r="194" spans="1:39" ht="81.75" customHeight="1" x14ac:dyDescent="0.25">
      <c r="A194" s="195"/>
      <c r="B194" s="146">
        <v>71930</v>
      </c>
      <c r="C194" s="41" t="s">
        <v>485</v>
      </c>
      <c r="D194" s="146">
        <v>1</v>
      </c>
      <c r="E194" s="40">
        <v>20</v>
      </c>
      <c r="F194" s="1">
        <v>303600</v>
      </c>
      <c r="G194" s="163">
        <f t="shared" si="12"/>
        <v>394680</v>
      </c>
    </row>
    <row r="195" spans="1:39" ht="111.75" customHeight="1" x14ac:dyDescent="0.25">
      <c r="A195" s="196"/>
      <c r="B195" s="146">
        <v>71931</v>
      </c>
      <c r="C195" s="41" t="s">
        <v>486</v>
      </c>
      <c r="D195" s="146">
        <v>1</v>
      </c>
      <c r="E195" s="40">
        <v>20</v>
      </c>
      <c r="F195" s="1">
        <v>342100</v>
      </c>
      <c r="G195" s="163">
        <f t="shared" si="12"/>
        <v>444730</v>
      </c>
    </row>
    <row r="196" spans="1:39" ht="86.25" customHeight="1" x14ac:dyDescent="0.25">
      <c r="A196" s="196"/>
      <c r="B196" s="146">
        <v>71932</v>
      </c>
      <c r="C196" s="41" t="s">
        <v>491</v>
      </c>
      <c r="D196" s="146">
        <v>1</v>
      </c>
      <c r="E196" s="40">
        <v>20</v>
      </c>
      <c r="F196" s="1">
        <v>325600</v>
      </c>
      <c r="G196" s="163">
        <f t="shared" si="12"/>
        <v>423280</v>
      </c>
    </row>
    <row r="197" spans="1:39" ht="124.5" customHeight="1" x14ac:dyDescent="0.25">
      <c r="A197" s="197"/>
      <c r="B197" s="146">
        <v>71933</v>
      </c>
      <c r="C197" s="41" t="s">
        <v>543</v>
      </c>
      <c r="D197" s="146">
        <v>1</v>
      </c>
      <c r="E197" s="40">
        <v>20</v>
      </c>
      <c r="F197" s="1">
        <v>364100</v>
      </c>
      <c r="G197" s="163">
        <f t="shared" si="12"/>
        <v>473330</v>
      </c>
    </row>
    <row r="198" spans="1:39" s="10" customFormat="1" ht="66.75" customHeight="1" x14ac:dyDescent="0.25">
      <c r="A198" s="175"/>
      <c r="B198" s="146">
        <v>30149</v>
      </c>
      <c r="C198" s="41" t="s">
        <v>220</v>
      </c>
      <c r="D198" s="146">
        <v>1</v>
      </c>
      <c r="E198" s="40">
        <v>20</v>
      </c>
      <c r="F198" s="1">
        <v>352000</v>
      </c>
      <c r="G198" s="163">
        <f t="shared" si="12"/>
        <v>457600</v>
      </c>
      <c r="H198" s="8"/>
      <c r="I198" s="8"/>
      <c r="J198" s="8"/>
      <c r="K198" s="8"/>
      <c r="L198" s="8"/>
      <c r="M198" s="8"/>
      <c r="N198" s="8"/>
      <c r="O198" s="8"/>
      <c r="P198" s="8"/>
      <c r="Q198" s="8"/>
      <c r="R198" s="8"/>
      <c r="S198" s="8"/>
      <c r="T198" s="8"/>
      <c r="U198" s="8"/>
      <c r="V198" s="8"/>
      <c r="W198" s="8"/>
      <c r="X198" s="8"/>
      <c r="Y198" s="8"/>
      <c r="Z198" s="8"/>
      <c r="AA198" s="8"/>
      <c r="AB198" s="9"/>
      <c r="AC198" s="9"/>
      <c r="AD198" s="9"/>
      <c r="AE198" s="9"/>
      <c r="AF198" s="9"/>
      <c r="AG198" s="9"/>
      <c r="AH198" s="9"/>
      <c r="AI198" s="9"/>
      <c r="AJ198" s="9"/>
      <c r="AK198" s="9"/>
      <c r="AL198" s="9"/>
      <c r="AM198" s="9"/>
    </row>
    <row r="199" spans="1:39" s="10" customFormat="1" ht="97.5" customHeight="1" x14ac:dyDescent="0.25">
      <c r="A199" s="175"/>
      <c r="B199" s="146">
        <v>27312</v>
      </c>
      <c r="C199" s="41" t="s">
        <v>221</v>
      </c>
      <c r="D199" s="146">
        <v>1</v>
      </c>
      <c r="E199" s="40">
        <v>20</v>
      </c>
      <c r="F199" s="1">
        <v>374000</v>
      </c>
      <c r="G199" s="163">
        <f t="shared" si="12"/>
        <v>486200</v>
      </c>
      <c r="H199" s="8"/>
      <c r="I199" s="8"/>
      <c r="J199" s="8"/>
      <c r="K199" s="8"/>
      <c r="L199" s="8"/>
      <c r="M199" s="8"/>
      <c r="N199" s="8"/>
      <c r="O199" s="8"/>
      <c r="P199" s="8"/>
      <c r="Q199" s="8"/>
      <c r="R199" s="8"/>
      <c r="S199" s="8"/>
      <c r="T199" s="8"/>
      <c r="U199" s="8"/>
      <c r="V199" s="8"/>
      <c r="W199" s="8"/>
      <c r="X199" s="8"/>
      <c r="Y199" s="8"/>
      <c r="Z199" s="8"/>
      <c r="AA199" s="8"/>
      <c r="AB199" s="9"/>
      <c r="AC199" s="9"/>
      <c r="AD199" s="9"/>
      <c r="AE199" s="9"/>
      <c r="AF199" s="9"/>
      <c r="AG199" s="9"/>
      <c r="AH199" s="9"/>
      <c r="AI199" s="9"/>
      <c r="AJ199" s="9"/>
      <c r="AK199" s="9"/>
      <c r="AL199" s="9"/>
      <c r="AM199" s="9"/>
    </row>
    <row r="200" spans="1:39" s="10" customFormat="1" ht="75" customHeight="1" x14ac:dyDescent="0.25">
      <c r="A200" s="175"/>
      <c r="B200" s="146">
        <v>30320</v>
      </c>
      <c r="C200" s="41" t="s">
        <v>222</v>
      </c>
      <c r="D200" s="146">
        <v>1</v>
      </c>
      <c r="E200" s="40">
        <v>20</v>
      </c>
      <c r="F200" s="1">
        <v>355300</v>
      </c>
      <c r="G200" s="163">
        <f t="shared" si="12"/>
        <v>461890</v>
      </c>
      <c r="H200" s="8"/>
      <c r="I200" s="8"/>
      <c r="J200" s="8"/>
      <c r="K200" s="8"/>
      <c r="L200" s="8"/>
      <c r="M200" s="8"/>
      <c r="N200" s="8"/>
      <c r="O200" s="8"/>
      <c r="P200" s="8"/>
      <c r="Q200" s="8"/>
      <c r="R200" s="8"/>
      <c r="S200" s="8"/>
      <c r="T200" s="8"/>
      <c r="U200" s="8"/>
      <c r="V200" s="8"/>
      <c r="W200" s="8"/>
      <c r="X200" s="8"/>
      <c r="Y200" s="8"/>
      <c r="Z200" s="8"/>
      <c r="AA200" s="8"/>
      <c r="AB200" s="9"/>
      <c r="AC200" s="9"/>
      <c r="AD200" s="9"/>
      <c r="AE200" s="9"/>
      <c r="AF200" s="9"/>
      <c r="AG200" s="9"/>
      <c r="AH200" s="9"/>
      <c r="AI200" s="9"/>
      <c r="AJ200" s="9"/>
      <c r="AK200" s="9"/>
      <c r="AL200" s="9"/>
      <c r="AM200" s="9"/>
    </row>
    <row r="201" spans="1:39" s="10" customFormat="1" ht="124.5" customHeight="1" x14ac:dyDescent="0.25">
      <c r="A201" s="175"/>
      <c r="B201" s="146">
        <v>30319</v>
      </c>
      <c r="C201" s="41" t="s">
        <v>544</v>
      </c>
      <c r="D201" s="146">
        <v>1</v>
      </c>
      <c r="E201" s="40">
        <v>20</v>
      </c>
      <c r="F201" s="1">
        <v>394900</v>
      </c>
      <c r="G201" s="163">
        <f t="shared" si="12"/>
        <v>513370</v>
      </c>
      <c r="H201" s="8"/>
      <c r="I201" s="8"/>
      <c r="J201" s="8"/>
      <c r="K201" s="8"/>
      <c r="L201" s="8"/>
      <c r="M201" s="8"/>
      <c r="N201" s="8"/>
      <c r="O201" s="8"/>
      <c r="P201" s="8"/>
      <c r="Q201" s="8"/>
      <c r="R201" s="8"/>
      <c r="S201" s="8"/>
      <c r="T201" s="8"/>
      <c r="U201" s="8"/>
      <c r="V201" s="8"/>
      <c r="W201" s="8"/>
      <c r="X201" s="8"/>
      <c r="Y201" s="8"/>
      <c r="Z201" s="8"/>
      <c r="AA201" s="8"/>
      <c r="AB201" s="9"/>
      <c r="AC201" s="9"/>
      <c r="AD201" s="9"/>
      <c r="AE201" s="9"/>
      <c r="AF201" s="9"/>
      <c r="AG201" s="9"/>
      <c r="AH201" s="9"/>
      <c r="AI201" s="9"/>
      <c r="AJ201" s="9"/>
      <c r="AK201" s="9"/>
      <c r="AL201" s="9"/>
      <c r="AM201" s="9"/>
    </row>
    <row r="202" spans="1:39" s="10" customFormat="1" ht="87" customHeight="1" x14ac:dyDescent="0.25">
      <c r="A202" s="175"/>
      <c r="B202" s="146">
        <v>71934</v>
      </c>
      <c r="C202" s="41" t="s">
        <v>487</v>
      </c>
      <c r="D202" s="146">
        <v>1</v>
      </c>
      <c r="E202" s="40">
        <v>20</v>
      </c>
      <c r="F202" s="1">
        <v>364100</v>
      </c>
      <c r="G202" s="163">
        <f t="shared" si="12"/>
        <v>473330</v>
      </c>
      <c r="H202" s="8"/>
      <c r="I202" s="8"/>
      <c r="J202" s="8"/>
      <c r="K202" s="8"/>
      <c r="L202" s="8"/>
      <c r="M202" s="8"/>
      <c r="N202" s="8"/>
      <c r="O202" s="8"/>
      <c r="P202" s="8"/>
      <c r="Q202" s="8"/>
      <c r="R202" s="8"/>
      <c r="S202" s="8"/>
      <c r="T202" s="8"/>
      <c r="U202" s="8"/>
      <c r="V202" s="8"/>
      <c r="W202" s="8"/>
      <c r="X202" s="8"/>
      <c r="Y202" s="8"/>
      <c r="Z202" s="8"/>
      <c r="AA202" s="8"/>
      <c r="AB202" s="9"/>
      <c r="AC202" s="9"/>
      <c r="AD202" s="9"/>
      <c r="AE202" s="9"/>
      <c r="AF202" s="9"/>
      <c r="AG202" s="9"/>
      <c r="AH202" s="9"/>
      <c r="AI202" s="9"/>
      <c r="AJ202" s="9"/>
      <c r="AK202" s="9"/>
      <c r="AL202" s="9"/>
      <c r="AM202" s="9"/>
    </row>
    <row r="203" spans="1:39" s="10" customFormat="1" ht="113.25" customHeight="1" x14ac:dyDescent="0.25">
      <c r="A203" s="175"/>
      <c r="B203" s="146">
        <v>71935</v>
      </c>
      <c r="C203" s="41" t="s">
        <v>488</v>
      </c>
      <c r="D203" s="146">
        <v>1</v>
      </c>
      <c r="E203" s="40">
        <v>20</v>
      </c>
      <c r="F203" s="1">
        <v>386100</v>
      </c>
      <c r="G203" s="163">
        <f t="shared" si="12"/>
        <v>501930</v>
      </c>
      <c r="H203" s="8"/>
      <c r="I203" s="8"/>
      <c r="J203" s="8"/>
      <c r="K203" s="8"/>
      <c r="L203" s="8"/>
      <c r="M203" s="8"/>
      <c r="N203" s="8"/>
      <c r="O203" s="8"/>
      <c r="P203" s="8"/>
      <c r="Q203" s="8"/>
      <c r="R203" s="8"/>
      <c r="S203" s="8"/>
      <c r="T203" s="8"/>
      <c r="U203" s="8"/>
      <c r="V203" s="8"/>
      <c r="W203" s="8"/>
      <c r="X203" s="8"/>
      <c r="Y203" s="8"/>
      <c r="Z203" s="8"/>
      <c r="AA203" s="8"/>
      <c r="AB203" s="9"/>
      <c r="AC203" s="9"/>
      <c r="AD203" s="9"/>
      <c r="AE203" s="9"/>
      <c r="AF203" s="9"/>
      <c r="AG203" s="9"/>
      <c r="AH203" s="9"/>
      <c r="AI203" s="9"/>
      <c r="AJ203" s="9"/>
      <c r="AK203" s="9"/>
      <c r="AL203" s="9"/>
      <c r="AM203" s="9"/>
    </row>
    <row r="204" spans="1:39" s="10" customFormat="1" ht="90.75" customHeight="1" x14ac:dyDescent="0.25">
      <c r="A204" s="175"/>
      <c r="B204" s="146">
        <v>71936</v>
      </c>
      <c r="C204" s="41" t="s">
        <v>489</v>
      </c>
      <c r="D204" s="146">
        <v>1</v>
      </c>
      <c r="E204" s="40">
        <v>20</v>
      </c>
      <c r="F204" s="1">
        <v>367400</v>
      </c>
      <c r="G204" s="163">
        <f t="shared" si="12"/>
        <v>477620</v>
      </c>
      <c r="H204" s="8"/>
      <c r="I204" s="8"/>
      <c r="J204" s="8"/>
      <c r="K204" s="8"/>
      <c r="L204" s="8"/>
      <c r="M204" s="8"/>
      <c r="N204" s="8"/>
      <c r="O204" s="8"/>
      <c r="P204" s="8"/>
      <c r="Q204" s="8"/>
      <c r="R204" s="8"/>
      <c r="S204" s="8"/>
      <c r="T204" s="8"/>
      <c r="U204" s="8"/>
      <c r="V204" s="8"/>
      <c r="W204" s="8"/>
      <c r="X204" s="8"/>
      <c r="Y204" s="8"/>
      <c r="Z204" s="8"/>
      <c r="AA204" s="8"/>
      <c r="AB204" s="9"/>
      <c r="AC204" s="9"/>
      <c r="AD204" s="9"/>
      <c r="AE204" s="9"/>
      <c r="AF204" s="9"/>
      <c r="AG204" s="9"/>
      <c r="AH204" s="9"/>
      <c r="AI204" s="9"/>
      <c r="AJ204" s="9"/>
      <c r="AK204" s="9"/>
      <c r="AL204" s="9"/>
      <c r="AM204" s="9"/>
    </row>
    <row r="205" spans="1:39" s="10" customFormat="1" ht="127.5" customHeight="1" x14ac:dyDescent="0.25">
      <c r="A205" s="175"/>
      <c r="B205" s="146">
        <v>71937</v>
      </c>
      <c r="C205" s="41" t="s">
        <v>490</v>
      </c>
      <c r="D205" s="146">
        <v>1</v>
      </c>
      <c r="E205" s="40">
        <v>20</v>
      </c>
      <c r="F205" s="1">
        <v>407000</v>
      </c>
      <c r="G205" s="163">
        <f t="shared" si="12"/>
        <v>529100</v>
      </c>
      <c r="H205" s="8"/>
      <c r="I205" s="8"/>
      <c r="J205" s="8"/>
      <c r="K205" s="8"/>
      <c r="L205" s="8"/>
      <c r="M205" s="8"/>
      <c r="N205" s="8"/>
      <c r="O205" s="8"/>
      <c r="P205" s="8"/>
      <c r="Q205" s="8"/>
      <c r="R205" s="8"/>
      <c r="S205" s="8"/>
      <c r="T205" s="8"/>
      <c r="U205" s="8"/>
      <c r="V205" s="8"/>
      <c r="W205" s="8"/>
      <c r="X205" s="8"/>
      <c r="Y205" s="8"/>
      <c r="Z205" s="8"/>
      <c r="AA205" s="8"/>
      <c r="AB205" s="9"/>
      <c r="AC205" s="9"/>
      <c r="AD205" s="9"/>
      <c r="AE205" s="9"/>
      <c r="AF205" s="9"/>
      <c r="AG205" s="9"/>
      <c r="AH205" s="9"/>
      <c r="AI205" s="9"/>
      <c r="AJ205" s="9"/>
      <c r="AK205" s="9"/>
      <c r="AL205" s="9"/>
      <c r="AM205" s="9"/>
    </row>
    <row r="206" spans="1:39" ht="150.75" customHeight="1" x14ac:dyDescent="0.25">
      <c r="A206" s="187" t="s">
        <v>53</v>
      </c>
      <c r="B206" s="187"/>
      <c r="C206" s="187"/>
      <c r="D206" s="165" t="s">
        <v>3</v>
      </c>
      <c r="E206" s="166"/>
      <c r="F206" s="166"/>
      <c r="G206" s="167"/>
    </row>
    <row r="207" spans="1:39" ht="27.75" customHeight="1" x14ac:dyDescent="0.25">
      <c r="A207" s="59"/>
      <c r="B207" s="96"/>
      <c r="C207" s="217" t="s">
        <v>52</v>
      </c>
      <c r="D207" s="218"/>
      <c r="E207" s="218"/>
      <c r="F207" s="218"/>
      <c r="G207" s="219"/>
    </row>
    <row r="208" spans="1:39" ht="27.75" customHeight="1" x14ac:dyDescent="0.25">
      <c r="A208" s="193" t="s">
        <v>61</v>
      </c>
      <c r="B208" s="193"/>
      <c r="C208" s="193"/>
      <c r="D208" s="143"/>
      <c r="E208" s="143"/>
      <c r="F208" s="143"/>
      <c r="G208" s="143"/>
    </row>
    <row r="209" spans="1:39" ht="78" customHeight="1" x14ac:dyDescent="0.25">
      <c r="A209" s="183"/>
      <c r="B209" s="96"/>
      <c r="C209" s="99" t="s">
        <v>54</v>
      </c>
      <c r="D209" s="146">
        <v>1</v>
      </c>
      <c r="E209" s="40">
        <v>20</v>
      </c>
      <c r="F209" s="152" t="s">
        <v>556</v>
      </c>
      <c r="G209" s="153" t="s">
        <v>590</v>
      </c>
    </row>
    <row r="210" spans="1:39" ht="27.75" customHeight="1" x14ac:dyDescent="0.25">
      <c r="A210" s="183"/>
      <c r="B210" s="146"/>
      <c r="C210" s="100" t="s">
        <v>100</v>
      </c>
      <c r="D210" s="146">
        <v>1</v>
      </c>
      <c r="E210" s="40">
        <v>0</v>
      </c>
      <c r="F210" s="153" t="s">
        <v>557</v>
      </c>
      <c r="G210" s="149">
        <f t="shared" ref="G210:G215" si="13">F210*130%</f>
        <v>194610</v>
      </c>
    </row>
    <row r="211" spans="1:39" ht="27.75" customHeight="1" x14ac:dyDescent="0.25">
      <c r="A211" s="183"/>
      <c r="B211" s="146"/>
      <c r="C211" s="100" t="s">
        <v>56</v>
      </c>
      <c r="D211" s="146">
        <v>1</v>
      </c>
      <c r="E211" s="40">
        <v>0</v>
      </c>
      <c r="F211" s="153" t="s">
        <v>558</v>
      </c>
      <c r="G211" s="149">
        <f t="shared" si="13"/>
        <v>7800</v>
      </c>
    </row>
    <row r="212" spans="1:39" ht="27.75" customHeight="1" x14ac:dyDescent="0.25">
      <c r="A212" s="193" t="s">
        <v>60</v>
      </c>
      <c r="B212" s="193"/>
      <c r="C212" s="193"/>
      <c r="D212" s="146"/>
      <c r="E212" s="40"/>
      <c r="F212" s="153"/>
      <c r="G212" s="149">
        <f t="shared" si="13"/>
        <v>0</v>
      </c>
    </row>
    <row r="213" spans="1:39" ht="43.5" customHeight="1" x14ac:dyDescent="0.25">
      <c r="A213" s="183"/>
      <c r="B213" s="146"/>
      <c r="C213" s="101" t="s">
        <v>74</v>
      </c>
      <c r="D213" s="146">
        <v>1</v>
      </c>
      <c r="E213" s="40">
        <v>20</v>
      </c>
      <c r="F213" s="152" t="s">
        <v>559</v>
      </c>
      <c r="G213" s="149">
        <f t="shared" si="13"/>
        <v>84240</v>
      </c>
    </row>
    <row r="214" spans="1:39" ht="39" customHeight="1" x14ac:dyDescent="0.25">
      <c r="A214" s="183"/>
      <c r="B214" s="146"/>
      <c r="C214" s="102" t="s">
        <v>75</v>
      </c>
      <c r="D214" s="146">
        <v>1</v>
      </c>
      <c r="E214" s="40">
        <v>20</v>
      </c>
      <c r="F214" s="152" t="s">
        <v>560</v>
      </c>
      <c r="G214" s="149">
        <f t="shared" si="13"/>
        <v>8060</v>
      </c>
    </row>
    <row r="215" spans="1:39" ht="27.75" customHeight="1" x14ac:dyDescent="0.25">
      <c r="A215" s="183"/>
      <c r="B215" s="146"/>
      <c r="C215" s="102" t="s">
        <v>55</v>
      </c>
      <c r="D215" s="146">
        <v>1</v>
      </c>
      <c r="E215" s="40">
        <v>20</v>
      </c>
      <c r="F215" s="152" t="s">
        <v>561</v>
      </c>
      <c r="G215" s="149">
        <f t="shared" si="13"/>
        <v>73450</v>
      </c>
    </row>
    <row r="216" spans="1:39" ht="27.75" customHeight="1" x14ac:dyDescent="0.25">
      <c r="A216" s="193" t="s">
        <v>63</v>
      </c>
      <c r="B216" s="193"/>
      <c r="C216" s="193"/>
      <c r="D216" s="146"/>
      <c r="E216" s="40"/>
      <c r="F216" s="152"/>
      <c r="G216" s="149"/>
    </row>
    <row r="217" spans="1:39" s="10" customFormat="1" ht="60.75" customHeight="1" x14ac:dyDescent="0.25">
      <c r="A217" s="183"/>
      <c r="B217" s="146"/>
      <c r="C217" s="103" t="s">
        <v>107</v>
      </c>
      <c r="D217" s="146">
        <v>1</v>
      </c>
      <c r="E217" s="40">
        <v>20</v>
      </c>
      <c r="F217" s="152" t="s">
        <v>562</v>
      </c>
      <c r="G217" s="149">
        <f>F217*130%</f>
        <v>38090</v>
      </c>
      <c r="H217" s="8"/>
      <c r="I217" s="8"/>
      <c r="J217" s="8"/>
      <c r="K217" s="8"/>
      <c r="L217" s="8"/>
      <c r="M217" s="8"/>
      <c r="N217" s="8"/>
      <c r="O217" s="8"/>
      <c r="P217" s="8"/>
      <c r="Q217" s="8"/>
      <c r="R217" s="8"/>
      <c r="S217" s="8"/>
      <c r="T217" s="8"/>
      <c r="U217" s="8"/>
      <c r="V217" s="8"/>
      <c r="W217" s="8"/>
      <c r="X217" s="8"/>
      <c r="Y217" s="8"/>
      <c r="Z217" s="8"/>
      <c r="AA217" s="8"/>
      <c r="AB217" s="9"/>
      <c r="AC217" s="9"/>
      <c r="AD217" s="9"/>
      <c r="AE217" s="9"/>
      <c r="AF217" s="9"/>
      <c r="AG217" s="9"/>
      <c r="AH217" s="9"/>
      <c r="AI217" s="9"/>
      <c r="AJ217" s="9"/>
      <c r="AK217" s="9"/>
      <c r="AL217" s="9"/>
      <c r="AM217" s="9"/>
    </row>
    <row r="218" spans="1:39" ht="27.75" customHeight="1" x14ac:dyDescent="0.25">
      <c r="A218" s="183"/>
      <c r="B218" s="146"/>
      <c r="C218" s="104" t="s">
        <v>62</v>
      </c>
      <c r="D218" s="146">
        <v>1</v>
      </c>
      <c r="E218" s="40">
        <v>20</v>
      </c>
      <c r="F218" s="152" t="s">
        <v>563</v>
      </c>
      <c r="G218" s="149">
        <f>F218*130%</f>
        <v>52130</v>
      </c>
    </row>
    <row r="219" spans="1:39" s="10" customFormat="1" ht="75" x14ac:dyDescent="0.25">
      <c r="A219" s="59"/>
      <c r="B219" s="146"/>
      <c r="C219" s="103" t="s">
        <v>108</v>
      </c>
      <c r="D219" s="146">
        <v>1</v>
      </c>
      <c r="E219" s="40">
        <v>20</v>
      </c>
      <c r="F219" s="152" t="s">
        <v>564</v>
      </c>
      <c r="G219" s="149">
        <f>F219*130%</f>
        <v>36790</v>
      </c>
      <c r="H219" s="8"/>
      <c r="I219" s="8"/>
      <c r="J219" s="8"/>
      <c r="K219" s="8"/>
      <c r="L219" s="8"/>
      <c r="M219" s="8"/>
      <c r="N219" s="8"/>
      <c r="O219" s="8"/>
      <c r="P219" s="8"/>
      <c r="Q219" s="8"/>
      <c r="R219" s="8"/>
      <c r="S219" s="8"/>
      <c r="T219" s="8"/>
      <c r="U219" s="8"/>
      <c r="V219" s="8"/>
      <c r="W219" s="8"/>
      <c r="X219" s="8"/>
      <c r="Y219" s="8"/>
      <c r="Z219" s="8"/>
      <c r="AA219" s="8"/>
      <c r="AB219" s="9"/>
      <c r="AC219" s="9"/>
      <c r="AD219" s="9"/>
      <c r="AE219" s="9"/>
      <c r="AF219" s="9"/>
      <c r="AG219" s="9"/>
      <c r="AH219" s="9"/>
      <c r="AI219" s="9"/>
      <c r="AJ219" s="9"/>
      <c r="AK219" s="9"/>
      <c r="AL219" s="9"/>
      <c r="AM219" s="9"/>
    </row>
    <row r="220" spans="1:39" ht="27.75" customHeight="1" x14ac:dyDescent="0.25">
      <c r="A220" s="59"/>
      <c r="B220" s="96"/>
      <c r="C220" s="105" t="s">
        <v>51</v>
      </c>
      <c r="D220" s="105"/>
      <c r="E220" s="105"/>
      <c r="F220" s="154"/>
      <c r="G220" s="149"/>
    </row>
    <row r="221" spans="1:39" ht="27.75" customHeight="1" x14ac:dyDescent="0.25">
      <c r="A221" s="193" t="s">
        <v>64</v>
      </c>
      <c r="B221" s="193"/>
      <c r="C221" s="193"/>
      <c r="D221" s="105"/>
      <c r="E221" s="105"/>
      <c r="F221" s="154"/>
      <c r="G221" s="149"/>
    </row>
    <row r="222" spans="1:39" ht="25.5" customHeight="1" x14ac:dyDescent="0.25">
      <c r="A222" s="59"/>
      <c r="B222" s="146"/>
      <c r="C222" s="106" t="s">
        <v>65</v>
      </c>
      <c r="D222" s="146">
        <v>1</v>
      </c>
      <c r="E222" s="40">
        <v>0</v>
      </c>
      <c r="F222" s="153" t="s">
        <v>565</v>
      </c>
      <c r="G222" s="149">
        <f>F222*130%</f>
        <v>46410</v>
      </c>
    </row>
    <row r="223" spans="1:39" ht="27" customHeight="1" x14ac:dyDescent="0.25">
      <c r="A223" s="59"/>
      <c r="B223" s="146"/>
      <c r="C223" s="106" t="s">
        <v>57</v>
      </c>
      <c r="D223" s="146">
        <v>1</v>
      </c>
      <c r="E223" s="40">
        <v>0</v>
      </c>
      <c r="F223" s="153" t="s">
        <v>566</v>
      </c>
      <c r="G223" s="149">
        <f>F223*130%</f>
        <v>6240</v>
      </c>
    </row>
    <row r="224" spans="1:39" ht="75" x14ac:dyDescent="0.25">
      <c r="A224" s="59"/>
      <c r="B224" s="146"/>
      <c r="C224" s="107" t="s">
        <v>58</v>
      </c>
      <c r="D224" s="146">
        <v>1</v>
      </c>
      <c r="E224" s="40">
        <v>0</v>
      </c>
      <c r="F224" s="153" t="s">
        <v>567</v>
      </c>
      <c r="G224" s="149">
        <f>F224*130%</f>
        <v>57980</v>
      </c>
    </row>
    <row r="225" spans="1:39" ht="75" x14ac:dyDescent="0.25">
      <c r="A225" s="59"/>
      <c r="B225" s="146"/>
      <c r="C225" s="107" t="s">
        <v>59</v>
      </c>
      <c r="D225" s="146">
        <v>1</v>
      </c>
      <c r="E225" s="40">
        <v>0</v>
      </c>
      <c r="F225" s="153" t="s">
        <v>567</v>
      </c>
      <c r="G225" s="149">
        <f>F225*130%</f>
        <v>57980</v>
      </c>
    </row>
    <row r="226" spans="1:39" s="13" customFormat="1" ht="68.25" customHeight="1" x14ac:dyDescent="0.25">
      <c r="A226" s="187" t="s">
        <v>76</v>
      </c>
      <c r="B226" s="187"/>
      <c r="C226" s="187"/>
      <c r="D226" s="165" t="s">
        <v>3</v>
      </c>
      <c r="E226" s="166"/>
      <c r="F226" s="166"/>
      <c r="G226" s="167"/>
      <c r="H226" s="11"/>
      <c r="I226" s="11"/>
      <c r="J226" s="11"/>
      <c r="K226" s="11"/>
      <c r="L226" s="11"/>
      <c r="M226" s="11"/>
      <c r="N226" s="11"/>
      <c r="O226" s="11"/>
      <c r="P226" s="11"/>
      <c r="Q226" s="11"/>
      <c r="R226" s="11"/>
      <c r="S226" s="11"/>
      <c r="T226" s="11"/>
      <c r="U226" s="11"/>
      <c r="V226" s="11"/>
      <c r="W226" s="11"/>
      <c r="X226" s="11"/>
      <c r="Y226" s="11"/>
      <c r="Z226" s="11"/>
      <c r="AA226" s="11"/>
      <c r="AB226" s="12"/>
      <c r="AC226" s="12"/>
      <c r="AD226" s="12"/>
      <c r="AE226" s="12"/>
      <c r="AF226" s="12"/>
      <c r="AG226" s="12"/>
      <c r="AH226" s="12"/>
      <c r="AI226" s="12"/>
      <c r="AJ226" s="12"/>
      <c r="AK226" s="12"/>
      <c r="AL226" s="12"/>
      <c r="AM226" s="12"/>
    </row>
    <row r="227" spans="1:39" s="13" customFormat="1" ht="69.75" customHeight="1" x14ac:dyDescent="0.25">
      <c r="A227" s="246" t="s">
        <v>223</v>
      </c>
      <c r="B227" s="246"/>
      <c r="C227" s="246"/>
      <c r="D227" s="165" t="s">
        <v>3</v>
      </c>
      <c r="E227" s="166"/>
      <c r="F227" s="166"/>
      <c r="G227" s="167"/>
      <c r="H227" s="11"/>
      <c r="I227" s="11"/>
      <c r="J227" s="11"/>
      <c r="K227" s="11"/>
      <c r="L227" s="11"/>
      <c r="M227" s="11"/>
      <c r="N227" s="11"/>
      <c r="O227" s="11"/>
      <c r="P227" s="11"/>
      <c r="Q227" s="11"/>
      <c r="R227" s="11"/>
      <c r="S227" s="11"/>
      <c r="T227" s="11"/>
      <c r="U227" s="11"/>
      <c r="V227" s="11"/>
      <c r="W227" s="11"/>
      <c r="X227" s="11"/>
      <c r="Y227" s="11"/>
      <c r="Z227" s="11"/>
      <c r="AA227" s="11"/>
      <c r="AB227" s="12"/>
      <c r="AC227" s="12"/>
      <c r="AD227" s="12"/>
      <c r="AE227" s="12"/>
      <c r="AF227" s="12"/>
      <c r="AG227" s="12"/>
      <c r="AH227" s="12"/>
      <c r="AI227" s="12"/>
      <c r="AJ227" s="12"/>
      <c r="AK227" s="12"/>
      <c r="AL227" s="12"/>
      <c r="AM227" s="12"/>
    </row>
    <row r="228" spans="1:39" s="21" customFormat="1" ht="27" customHeight="1" x14ac:dyDescent="0.25">
      <c r="A228" s="190"/>
      <c r="B228" s="146">
        <v>39710</v>
      </c>
      <c r="C228" s="41" t="s">
        <v>224</v>
      </c>
      <c r="D228" s="146">
        <v>1</v>
      </c>
      <c r="E228" s="40">
        <v>20</v>
      </c>
      <c r="F228" s="38">
        <v>320</v>
      </c>
      <c r="G228" s="38">
        <f>F228*160%</f>
        <v>512</v>
      </c>
      <c r="H228" s="19"/>
      <c r="I228" s="19"/>
      <c r="J228" s="19"/>
      <c r="K228" s="19"/>
      <c r="L228" s="19"/>
      <c r="M228" s="19"/>
      <c r="N228" s="19"/>
      <c r="O228" s="19"/>
      <c r="P228" s="19"/>
      <c r="Q228" s="19"/>
      <c r="R228" s="19"/>
      <c r="S228" s="19"/>
      <c r="T228" s="19"/>
      <c r="U228" s="19"/>
      <c r="V228" s="19"/>
      <c r="W228" s="19"/>
      <c r="X228" s="19"/>
      <c r="Y228" s="19"/>
      <c r="Z228" s="19"/>
      <c r="AA228" s="19"/>
      <c r="AB228" s="20"/>
      <c r="AC228" s="20"/>
      <c r="AD228" s="20"/>
      <c r="AE228" s="20"/>
      <c r="AF228" s="20"/>
      <c r="AG228" s="20"/>
      <c r="AH228" s="20"/>
      <c r="AI228" s="20"/>
      <c r="AJ228" s="20"/>
      <c r="AK228" s="20"/>
      <c r="AL228" s="20"/>
      <c r="AM228" s="20"/>
    </row>
    <row r="229" spans="1:39" s="21" customFormat="1" ht="27" customHeight="1" x14ac:dyDescent="0.25">
      <c r="A229" s="190"/>
      <c r="B229" s="146">
        <v>39711</v>
      </c>
      <c r="C229" s="41" t="s">
        <v>225</v>
      </c>
      <c r="D229" s="146">
        <v>1</v>
      </c>
      <c r="E229" s="40">
        <v>20</v>
      </c>
      <c r="F229" s="38">
        <v>650</v>
      </c>
      <c r="G229" s="149">
        <f t="shared" ref="G229:G233" si="14">F229*160%</f>
        <v>1040</v>
      </c>
      <c r="H229" s="19"/>
      <c r="I229" s="19"/>
      <c r="J229" s="19"/>
      <c r="K229" s="19"/>
      <c r="L229" s="19"/>
      <c r="M229" s="19"/>
      <c r="N229" s="19"/>
      <c r="O229" s="19"/>
      <c r="P229" s="19"/>
      <c r="Q229" s="19"/>
      <c r="R229" s="19"/>
      <c r="S229" s="19"/>
      <c r="T229" s="19"/>
      <c r="U229" s="19"/>
      <c r="V229" s="19"/>
      <c r="W229" s="19"/>
      <c r="X229" s="19"/>
      <c r="Y229" s="19"/>
      <c r="Z229" s="19"/>
      <c r="AA229" s="19"/>
      <c r="AB229" s="20"/>
      <c r="AC229" s="20"/>
      <c r="AD229" s="20"/>
      <c r="AE229" s="20"/>
      <c r="AF229" s="20"/>
      <c r="AG229" s="20"/>
      <c r="AH229" s="20"/>
      <c r="AI229" s="20"/>
      <c r="AJ229" s="20"/>
      <c r="AK229" s="20"/>
      <c r="AL229" s="20"/>
      <c r="AM229" s="20"/>
    </row>
    <row r="230" spans="1:39" s="21" customFormat="1" ht="27" customHeight="1" x14ac:dyDescent="0.25">
      <c r="A230" s="190"/>
      <c r="B230" s="146">
        <v>39712</v>
      </c>
      <c r="C230" s="41" t="s">
        <v>226</v>
      </c>
      <c r="D230" s="146">
        <v>1</v>
      </c>
      <c r="E230" s="40">
        <v>20</v>
      </c>
      <c r="F230" s="38">
        <v>1160</v>
      </c>
      <c r="G230" s="149">
        <f t="shared" si="14"/>
        <v>1856</v>
      </c>
      <c r="H230" s="19"/>
      <c r="I230" s="19"/>
      <c r="J230" s="19"/>
      <c r="K230" s="19"/>
      <c r="L230" s="19"/>
      <c r="M230" s="19"/>
      <c r="N230" s="19"/>
      <c r="O230" s="19"/>
      <c r="P230" s="19"/>
      <c r="Q230" s="19"/>
      <c r="R230" s="19"/>
      <c r="S230" s="19"/>
      <c r="T230" s="19"/>
      <c r="U230" s="19"/>
      <c r="V230" s="19"/>
      <c r="W230" s="19"/>
      <c r="X230" s="19"/>
      <c r="Y230" s="19"/>
      <c r="Z230" s="19"/>
      <c r="AA230" s="19"/>
      <c r="AB230" s="20"/>
      <c r="AC230" s="20"/>
      <c r="AD230" s="20"/>
      <c r="AE230" s="20"/>
      <c r="AF230" s="20"/>
      <c r="AG230" s="20"/>
      <c r="AH230" s="20"/>
      <c r="AI230" s="20"/>
      <c r="AJ230" s="20"/>
      <c r="AK230" s="20"/>
      <c r="AL230" s="20"/>
      <c r="AM230" s="20"/>
    </row>
    <row r="231" spans="1:39" s="21" customFormat="1" ht="28.5" customHeight="1" x14ac:dyDescent="0.25">
      <c r="A231" s="190"/>
      <c r="B231" s="146">
        <v>39713</v>
      </c>
      <c r="C231" s="41" t="s">
        <v>227</v>
      </c>
      <c r="D231" s="146">
        <v>1</v>
      </c>
      <c r="E231" s="40">
        <v>20</v>
      </c>
      <c r="F231" s="38">
        <v>330</v>
      </c>
      <c r="G231" s="149">
        <f t="shared" si="14"/>
        <v>528</v>
      </c>
      <c r="H231" s="19"/>
      <c r="I231" s="19"/>
      <c r="J231" s="19"/>
      <c r="K231" s="19"/>
      <c r="L231" s="19"/>
      <c r="M231" s="19"/>
      <c r="N231" s="19"/>
      <c r="O231" s="19"/>
      <c r="P231" s="19"/>
      <c r="Q231" s="19"/>
      <c r="R231" s="19"/>
      <c r="S231" s="19"/>
      <c r="T231" s="19"/>
      <c r="U231" s="19"/>
      <c r="V231" s="19"/>
      <c r="W231" s="19"/>
      <c r="X231" s="19"/>
      <c r="Y231" s="19"/>
      <c r="Z231" s="19"/>
      <c r="AA231" s="19"/>
      <c r="AB231" s="20"/>
      <c r="AC231" s="20"/>
      <c r="AD231" s="20"/>
      <c r="AE231" s="20"/>
      <c r="AF231" s="20"/>
      <c r="AG231" s="20"/>
      <c r="AH231" s="20"/>
      <c r="AI231" s="20"/>
      <c r="AJ231" s="20"/>
      <c r="AK231" s="20"/>
      <c r="AL231" s="20"/>
      <c r="AM231" s="20"/>
    </row>
    <row r="232" spans="1:39" s="21" customFormat="1" ht="28.5" customHeight="1" x14ac:dyDescent="0.25">
      <c r="A232" s="190"/>
      <c r="B232" s="146">
        <v>39714</v>
      </c>
      <c r="C232" s="41" t="s">
        <v>228</v>
      </c>
      <c r="D232" s="146">
        <v>1</v>
      </c>
      <c r="E232" s="40">
        <v>20</v>
      </c>
      <c r="F232" s="38">
        <v>650</v>
      </c>
      <c r="G232" s="149">
        <f t="shared" si="14"/>
        <v>1040</v>
      </c>
      <c r="H232" s="19"/>
      <c r="I232" s="19"/>
      <c r="J232" s="19"/>
      <c r="K232" s="19"/>
      <c r="L232" s="19"/>
      <c r="M232" s="19"/>
      <c r="N232" s="19"/>
      <c r="O232" s="19"/>
      <c r="P232" s="19"/>
      <c r="Q232" s="19"/>
      <c r="R232" s="19"/>
      <c r="S232" s="19"/>
      <c r="T232" s="19"/>
      <c r="U232" s="19"/>
      <c r="V232" s="19"/>
      <c r="W232" s="19"/>
      <c r="X232" s="19"/>
      <c r="Y232" s="19"/>
      <c r="Z232" s="19"/>
      <c r="AA232" s="19"/>
      <c r="AB232" s="20"/>
      <c r="AC232" s="20"/>
      <c r="AD232" s="20"/>
      <c r="AE232" s="20"/>
      <c r="AF232" s="20"/>
      <c r="AG232" s="20"/>
      <c r="AH232" s="20"/>
      <c r="AI232" s="20"/>
      <c r="AJ232" s="20"/>
      <c r="AK232" s="20"/>
      <c r="AL232" s="20"/>
      <c r="AM232" s="20"/>
    </row>
    <row r="233" spans="1:39" s="21" customFormat="1" ht="28.5" customHeight="1" x14ac:dyDescent="0.25">
      <c r="A233" s="190"/>
      <c r="B233" s="146">
        <v>39715</v>
      </c>
      <c r="C233" s="41" t="s">
        <v>229</v>
      </c>
      <c r="D233" s="146">
        <v>1</v>
      </c>
      <c r="E233" s="40">
        <v>20</v>
      </c>
      <c r="F233" s="38">
        <v>1160</v>
      </c>
      <c r="G233" s="149">
        <f t="shared" si="14"/>
        <v>1856</v>
      </c>
      <c r="H233" s="19"/>
      <c r="I233" s="19"/>
      <c r="J233" s="19"/>
      <c r="K233" s="19"/>
      <c r="L233" s="19"/>
      <c r="M233" s="19"/>
      <c r="N233" s="19"/>
      <c r="O233" s="19"/>
      <c r="P233" s="19"/>
      <c r="Q233" s="19"/>
      <c r="R233" s="19"/>
      <c r="S233" s="19"/>
      <c r="T233" s="19"/>
      <c r="U233" s="19"/>
      <c r="V233" s="19"/>
      <c r="W233" s="19"/>
      <c r="X233" s="19"/>
      <c r="Y233" s="19"/>
      <c r="Z233" s="19"/>
      <c r="AA233" s="19"/>
      <c r="AB233" s="20"/>
      <c r="AC233" s="20"/>
      <c r="AD233" s="20"/>
      <c r="AE233" s="20"/>
      <c r="AF233" s="20"/>
      <c r="AG233" s="20"/>
      <c r="AH233" s="20"/>
      <c r="AI233" s="20"/>
      <c r="AJ233" s="20"/>
      <c r="AK233" s="20"/>
      <c r="AL233" s="20"/>
      <c r="AM233" s="20"/>
    </row>
    <row r="234" spans="1:39" ht="15" customHeight="1" x14ac:dyDescent="0.25">
      <c r="A234" s="194"/>
      <c r="B234" s="108" t="s">
        <v>501</v>
      </c>
      <c r="C234" s="109"/>
      <c r="D234" s="108"/>
      <c r="E234" s="110"/>
      <c r="F234" s="111"/>
      <c r="G234" s="149"/>
    </row>
    <row r="235" spans="1:39" ht="20.45" customHeight="1" x14ac:dyDescent="0.25">
      <c r="A235" s="194"/>
      <c r="B235" s="146">
        <v>21579</v>
      </c>
      <c r="C235" s="41" t="s">
        <v>230</v>
      </c>
      <c r="D235" s="146">
        <v>1</v>
      </c>
      <c r="E235" s="40">
        <v>20</v>
      </c>
      <c r="F235" s="38">
        <v>260</v>
      </c>
      <c r="G235" s="149">
        <f>F235*180%</f>
        <v>468</v>
      </c>
    </row>
    <row r="236" spans="1:39" ht="33" customHeight="1" x14ac:dyDescent="0.25">
      <c r="A236" s="194"/>
      <c r="B236" s="146">
        <v>21580</v>
      </c>
      <c r="C236" s="41" t="s">
        <v>231</v>
      </c>
      <c r="D236" s="146">
        <v>1</v>
      </c>
      <c r="E236" s="40">
        <v>20</v>
      </c>
      <c r="F236" s="38">
        <v>590</v>
      </c>
      <c r="G236" s="149">
        <f t="shared" ref="G236:G242" si="15">F236*170%</f>
        <v>1003</v>
      </c>
    </row>
    <row r="237" spans="1:39" ht="33" customHeight="1" x14ac:dyDescent="0.25">
      <c r="A237" s="194"/>
      <c r="B237" s="146">
        <v>72317</v>
      </c>
      <c r="C237" s="41" t="s">
        <v>466</v>
      </c>
      <c r="D237" s="146">
        <v>1</v>
      </c>
      <c r="E237" s="40">
        <v>20</v>
      </c>
      <c r="F237" s="38">
        <v>770</v>
      </c>
      <c r="G237" s="149">
        <f t="shared" si="15"/>
        <v>1309</v>
      </c>
    </row>
    <row r="238" spans="1:39" ht="49.5" customHeight="1" x14ac:dyDescent="0.25">
      <c r="A238" s="194"/>
      <c r="B238" s="146">
        <v>73486</v>
      </c>
      <c r="C238" s="42" t="s">
        <v>472</v>
      </c>
      <c r="D238" s="146">
        <v>1</v>
      </c>
      <c r="E238" s="40">
        <v>20</v>
      </c>
      <c r="F238" s="38">
        <v>770</v>
      </c>
      <c r="G238" s="149">
        <f t="shared" si="15"/>
        <v>1309</v>
      </c>
    </row>
    <row r="239" spans="1:39" ht="26.25" customHeight="1" x14ac:dyDescent="0.25">
      <c r="A239" s="194"/>
      <c r="B239" s="146">
        <v>21581</v>
      </c>
      <c r="C239" s="41" t="s">
        <v>232</v>
      </c>
      <c r="D239" s="146">
        <v>1</v>
      </c>
      <c r="E239" s="40">
        <v>20</v>
      </c>
      <c r="F239" s="38">
        <v>1050</v>
      </c>
      <c r="G239" s="149">
        <f t="shared" si="15"/>
        <v>1785</v>
      </c>
    </row>
    <row r="240" spans="1:39" ht="34.5" customHeight="1" x14ac:dyDescent="0.25">
      <c r="A240" s="194"/>
      <c r="B240" s="191" t="s">
        <v>13</v>
      </c>
      <c r="C240" s="191"/>
      <c r="D240" s="112"/>
      <c r="E240" s="113"/>
      <c r="F240" s="114"/>
      <c r="G240" s="149">
        <f t="shared" si="15"/>
        <v>0</v>
      </c>
    </row>
    <row r="241" spans="1:39" ht="30" x14ac:dyDescent="0.25">
      <c r="A241" s="194"/>
      <c r="B241" s="146">
        <v>26092</v>
      </c>
      <c r="C241" s="50" t="s">
        <v>233</v>
      </c>
      <c r="D241" s="146">
        <v>1</v>
      </c>
      <c r="E241" s="40">
        <v>20</v>
      </c>
      <c r="F241" s="38">
        <v>1320</v>
      </c>
      <c r="G241" s="149">
        <f t="shared" si="15"/>
        <v>2244</v>
      </c>
    </row>
    <row r="242" spans="1:39" ht="30" x14ac:dyDescent="0.25">
      <c r="A242" s="194"/>
      <c r="B242" s="146">
        <v>26093</v>
      </c>
      <c r="C242" s="41" t="s">
        <v>234</v>
      </c>
      <c r="D242" s="146">
        <v>1</v>
      </c>
      <c r="E242" s="40">
        <v>20</v>
      </c>
      <c r="F242" s="38">
        <v>2640</v>
      </c>
      <c r="G242" s="149">
        <f t="shared" si="15"/>
        <v>4488</v>
      </c>
    </row>
    <row r="243" spans="1:39" ht="15.75" customHeight="1" x14ac:dyDescent="0.25">
      <c r="A243" s="194"/>
      <c r="B243" s="192" t="s">
        <v>14</v>
      </c>
      <c r="C243" s="192"/>
      <c r="D243" s="146"/>
      <c r="E243" s="40"/>
      <c r="F243" s="59"/>
      <c r="G243" s="72"/>
    </row>
    <row r="244" spans="1:39" s="13" customFormat="1" ht="102" customHeight="1" x14ac:dyDescent="0.25">
      <c r="A244" s="176" t="s">
        <v>235</v>
      </c>
      <c r="B244" s="176"/>
      <c r="C244" s="176"/>
      <c r="D244" s="165" t="s">
        <v>3</v>
      </c>
      <c r="E244" s="166"/>
      <c r="F244" s="166"/>
      <c r="G244" s="167"/>
      <c r="H244" s="11"/>
      <c r="I244" s="11"/>
      <c r="J244" s="11"/>
      <c r="K244" s="11"/>
      <c r="L244" s="11"/>
      <c r="M244" s="11"/>
      <c r="N244" s="11"/>
      <c r="O244" s="11"/>
      <c r="P244" s="11"/>
      <c r="Q244" s="11"/>
      <c r="R244" s="11"/>
      <c r="S244" s="11"/>
      <c r="T244" s="11"/>
      <c r="U244" s="11"/>
      <c r="V244" s="11"/>
      <c r="W244" s="11"/>
      <c r="X244" s="11"/>
      <c r="Y244" s="11"/>
      <c r="Z244" s="11"/>
      <c r="AA244" s="11"/>
      <c r="AB244" s="12"/>
      <c r="AC244" s="12"/>
      <c r="AD244" s="12"/>
      <c r="AE244" s="12"/>
      <c r="AF244" s="12"/>
      <c r="AG244" s="12"/>
      <c r="AH244" s="12"/>
      <c r="AI244" s="12"/>
      <c r="AJ244" s="12"/>
      <c r="AK244" s="12"/>
      <c r="AL244" s="12"/>
      <c r="AM244" s="12"/>
    </row>
    <row r="245" spans="1:39" ht="28.5" customHeight="1" x14ac:dyDescent="0.25">
      <c r="A245" s="184"/>
      <c r="B245" s="191" t="s">
        <v>236</v>
      </c>
      <c r="C245" s="191"/>
      <c r="D245" s="116"/>
      <c r="E245" s="117"/>
      <c r="F245" s="115"/>
      <c r="G245" s="115"/>
    </row>
    <row r="246" spans="1:39" ht="21" customHeight="1" x14ac:dyDescent="0.25">
      <c r="A246" s="184"/>
      <c r="B246" s="146">
        <v>21836</v>
      </c>
      <c r="C246" s="41" t="s">
        <v>237</v>
      </c>
      <c r="D246" s="92">
        <v>1</v>
      </c>
      <c r="E246" s="40">
        <v>20</v>
      </c>
      <c r="F246" s="38">
        <v>460</v>
      </c>
      <c r="G246" s="38">
        <f>F246*160%</f>
        <v>736</v>
      </c>
    </row>
    <row r="247" spans="1:39" ht="21" customHeight="1" x14ac:dyDescent="0.25">
      <c r="A247" s="184"/>
      <c r="B247" s="146">
        <v>21948</v>
      </c>
      <c r="C247" s="41" t="s">
        <v>238</v>
      </c>
      <c r="D247" s="146">
        <v>1</v>
      </c>
      <c r="E247" s="40">
        <v>20</v>
      </c>
      <c r="F247" s="38">
        <v>550</v>
      </c>
      <c r="G247" s="149">
        <f t="shared" ref="G247:G255" si="16">F247*160%</f>
        <v>880</v>
      </c>
    </row>
    <row r="248" spans="1:39" ht="21" customHeight="1" x14ac:dyDescent="0.25">
      <c r="A248" s="184"/>
      <c r="B248" s="146">
        <v>41759</v>
      </c>
      <c r="C248" s="41" t="s">
        <v>458</v>
      </c>
      <c r="D248" s="146">
        <v>1</v>
      </c>
      <c r="E248" s="40">
        <v>20</v>
      </c>
      <c r="F248" s="38">
        <v>790</v>
      </c>
      <c r="G248" s="149">
        <f t="shared" si="16"/>
        <v>1264</v>
      </c>
    </row>
    <row r="249" spans="1:39" ht="24" customHeight="1" x14ac:dyDescent="0.25">
      <c r="A249" s="184"/>
      <c r="B249" s="146">
        <v>21822</v>
      </c>
      <c r="C249" s="41" t="s">
        <v>239</v>
      </c>
      <c r="D249" s="92">
        <v>1</v>
      </c>
      <c r="E249" s="40">
        <v>20</v>
      </c>
      <c r="F249" s="38">
        <v>790</v>
      </c>
      <c r="G249" s="149">
        <f t="shared" si="16"/>
        <v>1264</v>
      </c>
    </row>
    <row r="250" spans="1:39" ht="18.75" customHeight="1" x14ac:dyDescent="0.25">
      <c r="A250" s="184"/>
      <c r="B250" s="146">
        <v>21724</v>
      </c>
      <c r="C250" s="41" t="s">
        <v>240</v>
      </c>
      <c r="D250" s="92">
        <v>1</v>
      </c>
      <c r="E250" s="40">
        <v>20</v>
      </c>
      <c r="F250" s="38">
        <v>1180</v>
      </c>
      <c r="G250" s="149">
        <f t="shared" si="16"/>
        <v>1888</v>
      </c>
    </row>
    <row r="251" spans="1:39" ht="18.75" customHeight="1" x14ac:dyDescent="0.25">
      <c r="A251" s="184"/>
      <c r="B251" s="146">
        <v>21823</v>
      </c>
      <c r="C251" s="41" t="s">
        <v>241</v>
      </c>
      <c r="D251" s="92">
        <v>1</v>
      </c>
      <c r="E251" s="40">
        <v>20</v>
      </c>
      <c r="F251" s="38">
        <v>2470</v>
      </c>
      <c r="G251" s="149">
        <f t="shared" si="16"/>
        <v>3952</v>
      </c>
    </row>
    <row r="252" spans="1:39" ht="20.25" customHeight="1" x14ac:dyDescent="0.25">
      <c r="A252" s="184"/>
      <c r="B252" s="146">
        <v>21952</v>
      </c>
      <c r="C252" s="41" t="s">
        <v>242</v>
      </c>
      <c r="D252" s="92">
        <v>1</v>
      </c>
      <c r="E252" s="40">
        <v>20</v>
      </c>
      <c r="F252" s="38">
        <v>3140</v>
      </c>
      <c r="G252" s="149">
        <f t="shared" si="16"/>
        <v>5024</v>
      </c>
    </row>
    <row r="253" spans="1:39" ht="18.75" customHeight="1" x14ac:dyDescent="0.25">
      <c r="A253" s="184"/>
      <c r="B253" s="146">
        <v>21841</v>
      </c>
      <c r="C253" s="41" t="s">
        <v>243</v>
      </c>
      <c r="D253" s="146">
        <v>1</v>
      </c>
      <c r="E253" s="40">
        <v>20</v>
      </c>
      <c r="F253" s="38">
        <v>3520</v>
      </c>
      <c r="G253" s="149">
        <f t="shared" si="16"/>
        <v>5632</v>
      </c>
    </row>
    <row r="254" spans="1:39" ht="18.75" customHeight="1" x14ac:dyDescent="0.25">
      <c r="A254" s="184"/>
      <c r="B254" s="92">
        <v>22239</v>
      </c>
      <c r="C254" s="37" t="s">
        <v>244</v>
      </c>
      <c r="D254" s="146">
        <v>1</v>
      </c>
      <c r="E254" s="40">
        <v>20</v>
      </c>
      <c r="F254" s="38">
        <v>4950</v>
      </c>
      <c r="G254" s="149">
        <f t="shared" si="16"/>
        <v>7920</v>
      </c>
    </row>
    <row r="255" spans="1:39" s="10" customFormat="1" ht="18.75" customHeight="1" x14ac:dyDescent="0.25">
      <c r="A255" s="184"/>
      <c r="B255" s="146">
        <v>22139</v>
      </c>
      <c r="C255" s="41" t="s">
        <v>245</v>
      </c>
      <c r="D255" s="146">
        <v>1</v>
      </c>
      <c r="E255" s="40">
        <v>20</v>
      </c>
      <c r="F255" s="38">
        <v>6600</v>
      </c>
      <c r="G255" s="149">
        <f t="shared" si="16"/>
        <v>10560</v>
      </c>
      <c r="H255" s="8"/>
      <c r="I255" s="8"/>
      <c r="J255" s="8"/>
      <c r="K255" s="8"/>
      <c r="L255" s="8"/>
      <c r="M255" s="8"/>
      <c r="N255" s="8"/>
      <c r="O255" s="8"/>
      <c r="P255" s="8"/>
      <c r="Q255" s="8"/>
      <c r="R255" s="8"/>
      <c r="S255" s="8"/>
      <c r="T255" s="8"/>
      <c r="U255" s="8"/>
      <c r="V255" s="8"/>
      <c r="W255" s="8"/>
      <c r="X255" s="8"/>
      <c r="Y255" s="8"/>
      <c r="Z255" s="8"/>
      <c r="AA255" s="8"/>
      <c r="AB255" s="9"/>
      <c r="AC255" s="9"/>
      <c r="AD255" s="9"/>
      <c r="AE255" s="9"/>
      <c r="AF255" s="9"/>
      <c r="AG255" s="9"/>
      <c r="AH255" s="9"/>
      <c r="AI255" s="9"/>
      <c r="AJ255" s="9"/>
      <c r="AK255" s="9"/>
      <c r="AL255" s="9"/>
      <c r="AM255" s="9"/>
    </row>
    <row r="256" spans="1:39" ht="36" customHeight="1" x14ac:dyDescent="0.25">
      <c r="A256" s="37"/>
      <c r="B256" s="191" t="s">
        <v>246</v>
      </c>
      <c r="C256" s="191"/>
      <c r="D256" s="92"/>
      <c r="E256" s="117"/>
      <c r="F256" s="115"/>
      <c r="G256" s="149"/>
    </row>
    <row r="257" spans="1:39" ht="18.75" customHeight="1" x14ac:dyDescent="0.25">
      <c r="A257" s="37"/>
      <c r="B257" s="146">
        <v>21994</v>
      </c>
      <c r="C257" s="41" t="s">
        <v>247</v>
      </c>
      <c r="D257" s="92">
        <v>1</v>
      </c>
      <c r="E257" s="40">
        <v>20</v>
      </c>
      <c r="F257" s="38">
        <v>9350</v>
      </c>
      <c r="G257" s="149">
        <f>F257*180%</f>
        <v>16830</v>
      </c>
    </row>
    <row r="258" spans="1:39" ht="18.75" customHeight="1" x14ac:dyDescent="0.25">
      <c r="A258" s="37"/>
      <c r="B258" s="146">
        <v>23434</v>
      </c>
      <c r="C258" s="41" t="s">
        <v>248</v>
      </c>
      <c r="D258" s="92">
        <v>1</v>
      </c>
      <c r="E258" s="40">
        <v>20</v>
      </c>
      <c r="F258" s="38">
        <v>9350</v>
      </c>
      <c r="G258" s="149">
        <f t="shared" ref="G258:G272" si="17">F258*180%</f>
        <v>16830</v>
      </c>
    </row>
    <row r="259" spans="1:39" ht="18.75" customHeight="1" x14ac:dyDescent="0.25">
      <c r="A259" s="37"/>
      <c r="B259" s="146">
        <v>23435</v>
      </c>
      <c r="C259" s="41" t="s">
        <v>249</v>
      </c>
      <c r="D259" s="92">
        <v>1</v>
      </c>
      <c r="E259" s="40">
        <v>20</v>
      </c>
      <c r="F259" s="38">
        <v>9350</v>
      </c>
      <c r="G259" s="149">
        <f t="shared" si="17"/>
        <v>16830</v>
      </c>
    </row>
    <row r="260" spans="1:39" ht="18.75" customHeight="1" x14ac:dyDescent="0.25">
      <c r="A260" s="37"/>
      <c r="B260" s="146">
        <v>23438</v>
      </c>
      <c r="C260" s="41" t="s">
        <v>250</v>
      </c>
      <c r="D260" s="92">
        <v>1</v>
      </c>
      <c r="E260" s="40">
        <v>20</v>
      </c>
      <c r="F260" s="38">
        <v>9350</v>
      </c>
      <c r="G260" s="149">
        <f t="shared" si="17"/>
        <v>16830</v>
      </c>
    </row>
    <row r="261" spans="1:39" ht="18.75" customHeight="1" x14ac:dyDescent="0.25">
      <c r="A261" s="37"/>
      <c r="B261" s="146">
        <v>21995</v>
      </c>
      <c r="C261" s="41" t="s">
        <v>251</v>
      </c>
      <c r="D261" s="92">
        <v>1</v>
      </c>
      <c r="E261" s="40">
        <v>20</v>
      </c>
      <c r="F261" s="38">
        <v>8140</v>
      </c>
      <c r="G261" s="149">
        <f t="shared" si="17"/>
        <v>14652</v>
      </c>
    </row>
    <row r="262" spans="1:39" ht="18.75" customHeight="1" x14ac:dyDescent="0.25">
      <c r="A262" s="37"/>
      <c r="B262" s="146">
        <v>23440</v>
      </c>
      <c r="C262" s="41" t="s">
        <v>252</v>
      </c>
      <c r="D262" s="92">
        <v>1</v>
      </c>
      <c r="E262" s="40">
        <v>20</v>
      </c>
      <c r="F262" s="38">
        <v>8140</v>
      </c>
      <c r="G262" s="149">
        <f t="shared" si="17"/>
        <v>14652</v>
      </c>
    </row>
    <row r="263" spans="1:39" ht="18.75" customHeight="1" x14ac:dyDescent="0.25">
      <c r="A263" s="37"/>
      <c r="B263" s="146">
        <v>23442</v>
      </c>
      <c r="C263" s="41" t="s">
        <v>253</v>
      </c>
      <c r="D263" s="92">
        <v>1</v>
      </c>
      <c r="E263" s="40">
        <v>20</v>
      </c>
      <c r="F263" s="38">
        <v>8140</v>
      </c>
      <c r="G263" s="149">
        <f t="shared" si="17"/>
        <v>14652</v>
      </c>
    </row>
    <row r="264" spans="1:39" ht="18.75" customHeight="1" x14ac:dyDescent="0.25">
      <c r="A264" s="37"/>
      <c r="B264" s="146">
        <v>23443</v>
      </c>
      <c r="C264" s="41" t="s">
        <v>254</v>
      </c>
      <c r="D264" s="92">
        <v>1</v>
      </c>
      <c r="E264" s="40">
        <v>20</v>
      </c>
      <c r="F264" s="38">
        <v>8140</v>
      </c>
      <c r="G264" s="149">
        <f t="shared" si="17"/>
        <v>14652</v>
      </c>
    </row>
    <row r="265" spans="1:39" ht="65.099999999999994" customHeight="1" x14ac:dyDescent="0.25">
      <c r="A265" s="37"/>
      <c r="B265" s="191" t="s">
        <v>255</v>
      </c>
      <c r="C265" s="191"/>
      <c r="D265" s="92"/>
      <c r="E265" s="117"/>
      <c r="F265" s="115"/>
      <c r="G265" s="149">
        <f t="shared" si="17"/>
        <v>0</v>
      </c>
    </row>
    <row r="266" spans="1:39" ht="35.25" customHeight="1" x14ac:dyDescent="0.25">
      <c r="A266" s="184"/>
      <c r="B266" s="146">
        <v>26097</v>
      </c>
      <c r="C266" s="41" t="s">
        <v>256</v>
      </c>
      <c r="D266" s="92">
        <v>1</v>
      </c>
      <c r="E266" s="40">
        <v>20</v>
      </c>
      <c r="F266" s="38">
        <v>3560</v>
      </c>
      <c r="G266" s="149">
        <f t="shared" si="17"/>
        <v>6408</v>
      </c>
    </row>
    <row r="267" spans="1:39" ht="32.25" customHeight="1" x14ac:dyDescent="0.25">
      <c r="A267" s="184"/>
      <c r="B267" s="146">
        <v>21992</v>
      </c>
      <c r="C267" s="41" t="s">
        <v>257</v>
      </c>
      <c r="D267" s="92">
        <v>1</v>
      </c>
      <c r="E267" s="40">
        <v>20</v>
      </c>
      <c r="F267" s="38">
        <v>10290</v>
      </c>
      <c r="G267" s="149">
        <f>F267*180%</f>
        <v>18522</v>
      </c>
    </row>
    <row r="268" spans="1:39" ht="32.25" customHeight="1" x14ac:dyDescent="0.25">
      <c r="A268" s="184"/>
      <c r="B268" s="146">
        <v>21993</v>
      </c>
      <c r="C268" s="41" t="s">
        <v>258</v>
      </c>
      <c r="D268" s="92">
        <v>1</v>
      </c>
      <c r="E268" s="40">
        <v>20</v>
      </c>
      <c r="F268" s="38">
        <v>12160</v>
      </c>
      <c r="G268" s="149">
        <f t="shared" si="17"/>
        <v>21888</v>
      </c>
    </row>
    <row r="269" spans="1:39" ht="55.5" customHeight="1" x14ac:dyDescent="0.25">
      <c r="A269" s="184"/>
      <c r="B269" s="92">
        <v>39669</v>
      </c>
      <c r="C269" s="37" t="s">
        <v>540</v>
      </c>
      <c r="D269" s="92">
        <v>1</v>
      </c>
      <c r="E269" s="40">
        <v>20</v>
      </c>
      <c r="F269" s="38">
        <v>31680</v>
      </c>
      <c r="G269" s="149">
        <f t="shared" si="17"/>
        <v>57024</v>
      </c>
    </row>
    <row r="270" spans="1:39" ht="49.35" customHeight="1" x14ac:dyDescent="0.25">
      <c r="A270" s="37"/>
      <c r="B270" s="191" t="s">
        <v>259</v>
      </c>
      <c r="C270" s="191"/>
      <c r="D270" s="92"/>
      <c r="E270" s="117"/>
      <c r="F270" s="115"/>
      <c r="G270" s="149">
        <f t="shared" si="17"/>
        <v>0</v>
      </c>
    </row>
    <row r="271" spans="1:39" ht="18.75" customHeight="1" x14ac:dyDescent="0.25">
      <c r="A271" s="37"/>
      <c r="B271" s="146">
        <v>22410</v>
      </c>
      <c r="C271" s="41" t="s">
        <v>260</v>
      </c>
      <c r="D271" s="118">
        <v>1</v>
      </c>
      <c r="E271" s="40">
        <v>20</v>
      </c>
      <c r="F271" s="38">
        <v>20570</v>
      </c>
      <c r="G271" s="149">
        <f t="shared" si="17"/>
        <v>37026</v>
      </c>
    </row>
    <row r="272" spans="1:39" s="10" customFormat="1" ht="18.75" customHeight="1" x14ac:dyDescent="0.25">
      <c r="A272" s="41"/>
      <c r="B272" s="146">
        <v>23270</v>
      </c>
      <c r="C272" s="41" t="s">
        <v>261</v>
      </c>
      <c r="D272" s="146">
        <v>1</v>
      </c>
      <c r="E272" s="40">
        <v>20</v>
      </c>
      <c r="F272" s="38">
        <v>31900</v>
      </c>
      <c r="G272" s="149">
        <f t="shared" si="17"/>
        <v>57420</v>
      </c>
      <c r="H272" s="8"/>
      <c r="I272" s="8"/>
      <c r="J272" s="8"/>
      <c r="K272" s="8"/>
      <c r="L272" s="8"/>
      <c r="M272" s="8"/>
      <c r="N272" s="8"/>
      <c r="O272" s="8"/>
      <c r="P272" s="8"/>
      <c r="Q272" s="8"/>
      <c r="R272" s="8"/>
      <c r="S272" s="8"/>
      <c r="T272" s="8"/>
      <c r="U272" s="8"/>
      <c r="V272" s="8"/>
      <c r="W272" s="8"/>
      <c r="X272" s="8"/>
      <c r="Y272" s="8"/>
      <c r="Z272" s="8"/>
      <c r="AA272" s="8"/>
      <c r="AB272" s="9"/>
      <c r="AC272" s="9"/>
      <c r="AD272" s="9"/>
      <c r="AE272" s="9"/>
      <c r="AF272" s="9"/>
      <c r="AG272" s="9"/>
      <c r="AH272" s="9"/>
      <c r="AI272" s="9"/>
      <c r="AJ272" s="9"/>
      <c r="AK272" s="9"/>
      <c r="AL272" s="9"/>
      <c r="AM272" s="9"/>
    </row>
    <row r="273" spans="1:39" ht="15" customHeight="1" x14ac:dyDescent="0.25">
      <c r="A273" s="37"/>
      <c r="B273" s="192" t="s">
        <v>15</v>
      </c>
      <c r="C273" s="192"/>
      <c r="D273" s="92"/>
      <c r="E273" s="40">
        <v>20</v>
      </c>
      <c r="F273" s="72"/>
      <c r="G273" s="72"/>
    </row>
    <row r="274" spans="1:39" ht="59.25" customHeight="1" x14ac:dyDescent="0.25">
      <c r="A274" s="177" t="s">
        <v>83</v>
      </c>
      <c r="B274" s="177"/>
      <c r="C274" s="177"/>
      <c r="D274" s="165" t="s">
        <v>3</v>
      </c>
      <c r="E274" s="166"/>
      <c r="F274" s="166"/>
      <c r="G274" s="167"/>
    </row>
    <row r="275" spans="1:39" ht="20.25" customHeight="1" x14ac:dyDescent="0.25">
      <c r="A275" s="175"/>
      <c r="B275" s="80">
        <v>36059</v>
      </c>
      <c r="C275" s="86" t="s">
        <v>80</v>
      </c>
      <c r="D275" s="146">
        <v>1</v>
      </c>
      <c r="E275" s="40">
        <v>20</v>
      </c>
      <c r="F275" s="38">
        <v>1820</v>
      </c>
      <c r="G275" s="38">
        <f>F275*170%</f>
        <v>3094</v>
      </c>
    </row>
    <row r="276" spans="1:39" ht="20.25" customHeight="1" x14ac:dyDescent="0.25">
      <c r="A276" s="175"/>
      <c r="B276" s="80">
        <v>36060</v>
      </c>
      <c r="C276" s="86" t="s">
        <v>81</v>
      </c>
      <c r="D276" s="146">
        <v>1</v>
      </c>
      <c r="E276" s="40">
        <v>20</v>
      </c>
      <c r="F276" s="38">
        <v>1870</v>
      </c>
      <c r="G276" s="149">
        <f t="shared" ref="G276:G277" si="18">F276*170%</f>
        <v>3179</v>
      </c>
    </row>
    <row r="277" spans="1:39" ht="20.25" customHeight="1" x14ac:dyDescent="0.25">
      <c r="A277" s="175"/>
      <c r="B277" s="80">
        <v>36061</v>
      </c>
      <c r="C277" s="86" t="s">
        <v>82</v>
      </c>
      <c r="D277" s="146">
        <v>1</v>
      </c>
      <c r="E277" s="40">
        <v>20</v>
      </c>
      <c r="F277" s="38">
        <v>1930</v>
      </c>
      <c r="G277" s="149">
        <f t="shared" si="18"/>
        <v>3281</v>
      </c>
    </row>
    <row r="278" spans="1:39" ht="67.5" customHeight="1" x14ac:dyDescent="0.25">
      <c r="A278" s="177" t="s">
        <v>79</v>
      </c>
      <c r="B278" s="177"/>
      <c r="C278" s="177"/>
      <c r="D278" s="165" t="s">
        <v>3</v>
      </c>
      <c r="E278" s="166"/>
      <c r="F278" s="166"/>
      <c r="G278" s="167"/>
    </row>
    <row r="279" spans="1:39" ht="18" customHeight="1" x14ac:dyDescent="0.25">
      <c r="A279" s="175"/>
      <c r="B279" s="80">
        <v>36054</v>
      </c>
      <c r="C279" s="119" t="s">
        <v>77</v>
      </c>
      <c r="D279" s="146">
        <v>1</v>
      </c>
      <c r="E279" s="40">
        <v>20</v>
      </c>
      <c r="F279" s="38">
        <v>2280</v>
      </c>
      <c r="G279" s="38">
        <f>F279*170%</f>
        <v>3876</v>
      </c>
    </row>
    <row r="280" spans="1:39" ht="18" customHeight="1" x14ac:dyDescent="0.25">
      <c r="A280" s="175"/>
      <c r="B280" s="80">
        <v>36055</v>
      </c>
      <c r="C280" s="119" t="s">
        <v>78</v>
      </c>
      <c r="D280" s="146">
        <v>1</v>
      </c>
      <c r="E280" s="40">
        <v>20</v>
      </c>
      <c r="F280" s="38">
        <v>2590</v>
      </c>
      <c r="G280" s="149">
        <f t="shared" ref="G280:G283" si="19">F280*170%</f>
        <v>4403</v>
      </c>
    </row>
    <row r="281" spans="1:39" ht="18" customHeight="1" x14ac:dyDescent="0.25">
      <c r="A281" s="175"/>
      <c r="B281" s="80">
        <v>36056</v>
      </c>
      <c r="C281" s="119" t="s">
        <v>89</v>
      </c>
      <c r="D281" s="146">
        <v>1</v>
      </c>
      <c r="E281" s="40">
        <v>20</v>
      </c>
      <c r="F281" s="38">
        <v>2390</v>
      </c>
      <c r="G281" s="149">
        <f t="shared" si="19"/>
        <v>4063</v>
      </c>
    </row>
    <row r="282" spans="1:39" ht="18" customHeight="1" x14ac:dyDescent="0.25">
      <c r="A282" s="175"/>
      <c r="B282" s="80">
        <v>36057</v>
      </c>
      <c r="C282" s="119" t="s">
        <v>90</v>
      </c>
      <c r="D282" s="146">
        <v>1</v>
      </c>
      <c r="E282" s="40">
        <v>20</v>
      </c>
      <c r="F282" s="38">
        <v>2700</v>
      </c>
      <c r="G282" s="149">
        <f>F282*170%</f>
        <v>4590</v>
      </c>
    </row>
    <row r="283" spans="1:39" ht="18" customHeight="1" x14ac:dyDescent="0.25">
      <c r="A283" s="175"/>
      <c r="B283" s="80">
        <v>36058</v>
      </c>
      <c r="C283" s="119" t="s">
        <v>91</v>
      </c>
      <c r="D283" s="146">
        <v>1</v>
      </c>
      <c r="E283" s="40">
        <v>20</v>
      </c>
      <c r="F283" s="38">
        <v>2810</v>
      </c>
      <c r="G283" s="149">
        <f t="shared" si="19"/>
        <v>4777</v>
      </c>
    </row>
    <row r="284" spans="1:39" ht="159" customHeight="1" x14ac:dyDescent="0.25">
      <c r="A284" s="177" t="s">
        <v>537</v>
      </c>
      <c r="B284" s="177"/>
      <c r="C284" s="177"/>
      <c r="D284" s="165" t="s">
        <v>3</v>
      </c>
      <c r="E284" s="166"/>
      <c r="F284" s="166"/>
      <c r="G284" s="167"/>
    </row>
    <row r="285" spans="1:39" ht="59.25" customHeight="1" x14ac:dyDescent="0.25">
      <c r="A285" s="147"/>
      <c r="B285" s="80">
        <v>79154</v>
      </c>
      <c r="C285" s="151" t="s">
        <v>538</v>
      </c>
      <c r="D285" s="148">
        <v>1</v>
      </c>
      <c r="E285" s="40">
        <v>20</v>
      </c>
      <c r="F285" s="149">
        <v>4070</v>
      </c>
      <c r="G285" s="149">
        <f>F285*170%</f>
        <v>6919</v>
      </c>
    </row>
    <row r="286" spans="1:39" ht="60.75" customHeight="1" x14ac:dyDescent="0.25">
      <c r="A286" s="147"/>
      <c r="B286" s="80">
        <v>79156</v>
      </c>
      <c r="C286" s="151" t="s">
        <v>539</v>
      </c>
      <c r="D286" s="148">
        <v>1</v>
      </c>
      <c r="E286" s="40">
        <v>20</v>
      </c>
      <c r="F286" s="149">
        <v>4290</v>
      </c>
      <c r="G286" s="149">
        <f>F286*170%</f>
        <v>7293</v>
      </c>
    </row>
    <row r="287" spans="1:39" s="13" customFormat="1" ht="67.349999999999994" customHeight="1" x14ac:dyDescent="0.25">
      <c r="A287" s="177" t="s">
        <v>16</v>
      </c>
      <c r="B287" s="177"/>
      <c r="C287" s="177"/>
      <c r="D287" s="165" t="s">
        <v>3</v>
      </c>
      <c r="E287" s="166"/>
      <c r="F287" s="166"/>
      <c r="G287" s="167"/>
      <c r="H287" s="11"/>
      <c r="I287" s="11"/>
      <c r="J287" s="11"/>
      <c r="K287" s="11"/>
      <c r="L287" s="11"/>
      <c r="M287" s="11"/>
      <c r="N287" s="11"/>
      <c r="O287" s="11"/>
      <c r="P287" s="11"/>
      <c r="Q287" s="11"/>
      <c r="R287" s="11"/>
      <c r="S287" s="11"/>
      <c r="T287" s="11"/>
      <c r="U287" s="11"/>
      <c r="V287" s="11"/>
      <c r="W287" s="11"/>
      <c r="X287" s="11"/>
      <c r="Y287" s="11"/>
      <c r="Z287" s="11"/>
      <c r="AA287" s="11"/>
      <c r="AB287" s="12"/>
      <c r="AC287" s="12"/>
      <c r="AD287" s="12"/>
      <c r="AE287" s="12"/>
      <c r="AF287" s="12"/>
      <c r="AG287" s="12"/>
      <c r="AH287" s="12"/>
      <c r="AI287" s="12"/>
      <c r="AJ287" s="12"/>
      <c r="AK287" s="12"/>
      <c r="AL287" s="12"/>
      <c r="AM287" s="12"/>
    </row>
    <row r="288" spans="1:39" ht="25.35" customHeight="1" x14ac:dyDescent="0.25">
      <c r="A288" s="184"/>
      <c r="B288" s="146">
        <v>21725</v>
      </c>
      <c r="C288" s="41" t="s">
        <v>262</v>
      </c>
      <c r="D288" s="146">
        <v>1</v>
      </c>
      <c r="E288" s="40">
        <v>20</v>
      </c>
      <c r="F288" s="38">
        <v>70</v>
      </c>
      <c r="G288" s="38">
        <f>F288*180%</f>
        <v>126</v>
      </c>
    </row>
    <row r="289" spans="1:39" ht="25.35" customHeight="1" x14ac:dyDescent="0.25">
      <c r="A289" s="184"/>
      <c r="B289" s="146">
        <v>21726</v>
      </c>
      <c r="C289" s="41" t="s">
        <v>263</v>
      </c>
      <c r="D289" s="146">
        <v>1</v>
      </c>
      <c r="E289" s="40">
        <v>20</v>
      </c>
      <c r="F289" s="38">
        <v>130</v>
      </c>
      <c r="G289" s="149">
        <f t="shared" ref="G289:G294" si="20">F289*180%</f>
        <v>234</v>
      </c>
    </row>
    <row r="290" spans="1:39" ht="25.35" customHeight="1" x14ac:dyDescent="0.25">
      <c r="A290" s="184"/>
      <c r="B290" s="146">
        <v>21727</v>
      </c>
      <c r="C290" s="41" t="s">
        <v>264</v>
      </c>
      <c r="D290" s="146">
        <v>1</v>
      </c>
      <c r="E290" s="40">
        <v>20</v>
      </c>
      <c r="F290" s="38">
        <v>240</v>
      </c>
      <c r="G290" s="149">
        <f t="shared" si="20"/>
        <v>432</v>
      </c>
    </row>
    <row r="291" spans="1:39" ht="25.35" customHeight="1" x14ac:dyDescent="0.25">
      <c r="A291" s="184"/>
      <c r="B291" s="146">
        <v>21728</v>
      </c>
      <c r="C291" s="41" t="s">
        <v>265</v>
      </c>
      <c r="D291" s="146">
        <v>1</v>
      </c>
      <c r="E291" s="40">
        <v>20</v>
      </c>
      <c r="F291" s="38">
        <v>190</v>
      </c>
      <c r="G291" s="149">
        <f t="shared" si="20"/>
        <v>342</v>
      </c>
    </row>
    <row r="292" spans="1:39" ht="25.35" customHeight="1" x14ac:dyDescent="0.25">
      <c r="A292" s="184"/>
      <c r="B292" s="146">
        <v>21829</v>
      </c>
      <c r="C292" s="41" t="s">
        <v>266</v>
      </c>
      <c r="D292" s="146">
        <v>1</v>
      </c>
      <c r="E292" s="40">
        <v>20</v>
      </c>
      <c r="F292" s="38">
        <v>190</v>
      </c>
      <c r="G292" s="149">
        <f t="shared" si="20"/>
        <v>342</v>
      </c>
    </row>
    <row r="293" spans="1:39" ht="25.35" customHeight="1" x14ac:dyDescent="0.25">
      <c r="A293" s="184"/>
      <c r="B293" s="146">
        <v>21830</v>
      </c>
      <c r="C293" s="41" t="s">
        <v>267</v>
      </c>
      <c r="D293" s="146">
        <v>1</v>
      </c>
      <c r="E293" s="40">
        <v>20</v>
      </c>
      <c r="F293" s="38">
        <v>280</v>
      </c>
      <c r="G293" s="149">
        <f t="shared" si="20"/>
        <v>504</v>
      </c>
    </row>
    <row r="294" spans="1:39" ht="25.35" customHeight="1" x14ac:dyDescent="0.25">
      <c r="A294" s="184"/>
      <c r="B294" s="146">
        <v>21828</v>
      </c>
      <c r="C294" s="41" t="s">
        <v>268</v>
      </c>
      <c r="D294" s="146">
        <v>1</v>
      </c>
      <c r="E294" s="40">
        <v>20</v>
      </c>
      <c r="F294" s="38">
        <v>330</v>
      </c>
      <c r="G294" s="149">
        <f t="shared" si="20"/>
        <v>594</v>
      </c>
    </row>
    <row r="295" spans="1:39" ht="18.75" customHeight="1" x14ac:dyDescent="0.25">
      <c r="A295" s="37"/>
      <c r="B295" s="192" t="s">
        <v>17</v>
      </c>
      <c r="C295" s="192"/>
      <c r="D295" s="146"/>
      <c r="E295" s="38"/>
      <c r="F295" s="72"/>
      <c r="G295" s="72"/>
    </row>
    <row r="296" spans="1:39" ht="73.5" customHeight="1" x14ac:dyDescent="0.25">
      <c r="A296" s="176" t="s">
        <v>269</v>
      </c>
      <c r="B296" s="176"/>
      <c r="C296" s="176"/>
      <c r="D296" s="165" t="s">
        <v>3</v>
      </c>
      <c r="E296" s="166"/>
      <c r="F296" s="166"/>
      <c r="G296" s="167"/>
    </row>
    <row r="297" spans="1:39" ht="105" customHeight="1" x14ac:dyDescent="0.25">
      <c r="A297" s="41"/>
      <c r="B297" s="93">
        <v>66065</v>
      </c>
      <c r="C297" s="42" t="s">
        <v>447</v>
      </c>
      <c r="D297" s="146">
        <v>1</v>
      </c>
      <c r="E297" s="40">
        <v>20</v>
      </c>
      <c r="F297" s="1">
        <v>202400</v>
      </c>
      <c r="G297" s="1">
        <f>F297*160%</f>
        <v>323840</v>
      </c>
    </row>
    <row r="298" spans="1:39" s="10" customFormat="1" ht="93" customHeight="1" x14ac:dyDescent="0.25">
      <c r="A298" s="175"/>
      <c r="B298" s="93">
        <v>62489</v>
      </c>
      <c r="C298" s="42" t="s">
        <v>448</v>
      </c>
      <c r="D298" s="146">
        <v>1</v>
      </c>
      <c r="E298" s="40">
        <v>20</v>
      </c>
      <c r="F298" s="1">
        <v>221430</v>
      </c>
      <c r="G298" s="163">
        <f t="shared" ref="G298:G307" si="21">F298*160%</f>
        <v>354288</v>
      </c>
      <c r="H298" s="8"/>
      <c r="I298" s="8"/>
      <c r="J298" s="8"/>
      <c r="K298" s="8"/>
      <c r="L298" s="8"/>
      <c r="M298" s="8"/>
      <c r="N298" s="8"/>
      <c r="O298" s="8"/>
      <c r="P298" s="8"/>
      <c r="Q298" s="8"/>
      <c r="R298" s="8"/>
      <c r="S298" s="8"/>
      <c r="T298" s="8"/>
      <c r="U298" s="8"/>
      <c r="V298" s="8"/>
      <c r="W298" s="8"/>
      <c r="X298" s="8"/>
      <c r="Y298" s="8"/>
      <c r="Z298" s="8"/>
      <c r="AA298" s="8"/>
      <c r="AB298" s="9"/>
      <c r="AC298" s="9"/>
      <c r="AD298" s="9"/>
      <c r="AE298" s="9"/>
      <c r="AF298" s="9"/>
      <c r="AG298" s="9"/>
      <c r="AH298" s="9"/>
      <c r="AI298" s="9"/>
      <c r="AJ298" s="9"/>
      <c r="AK298" s="9"/>
      <c r="AL298" s="9"/>
      <c r="AM298" s="9"/>
    </row>
    <row r="299" spans="1:39" s="24" customFormat="1" ht="116.25" customHeight="1" x14ac:dyDescent="0.25">
      <c r="A299" s="175"/>
      <c r="B299" s="93">
        <v>40349</v>
      </c>
      <c r="C299" s="42" t="s">
        <v>574</v>
      </c>
      <c r="D299" s="146">
        <v>1</v>
      </c>
      <c r="E299" s="40">
        <v>20</v>
      </c>
      <c r="F299" s="1">
        <v>286880</v>
      </c>
      <c r="G299" s="163">
        <f t="shared" si="21"/>
        <v>459008</v>
      </c>
      <c r="H299" s="22"/>
      <c r="I299" s="22"/>
      <c r="J299" s="22"/>
      <c r="K299" s="22"/>
      <c r="L299" s="22"/>
      <c r="M299" s="22"/>
      <c r="N299" s="22"/>
      <c r="O299" s="22"/>
      <c r="P299" s="22"/>
      <c r="Q299" s="22"/>
      <c r="R299" s="22"/>
      <c r="S299" s="22"/>
      <c r="T299" s="22"/>
      <c r="U299" s="22"/>
      <c r="V299" s="22"/>
      <c r="W299" s="22"/>
      <c r="X299" s="22"/>
      <c r="Y299" s="22"/>
      <c r="Z299" s="22"/>
      <c r="AA299" s="22"/>
      <c r="AB299" s="23"/>
      <c r="AC299" s="23"/>
      <c r="AD299" s="23"/>
      <c r="AE299" s="23"/>
      <c r="AF299" s="23"/>
      <c r="AG299" s="23"/>
      <c r="AH299" s="23"/>
      <c r="AI299" s="23"/>
      <c r="AJ299" s="23"/>
      <c r="AK299" s="23"/>
      <c r="AL299" s="23"/>
      <c r="AM299" s="23"/>
    </row>
    <row r="300" spans="1:39" s="24" customFormat="1" ht="96.75" customHeight="1" x14ac:dyDescent="0.25">
      <c r="A300" s="175"/>
      <c r="B300" s="93">
        <v>73811</v>
      </c>
      <c r="C300" s="42" t="s">
        <v>449</v>
      </c>
      <c r="D300" s="146">
        <v>1</v>
      </c>
      <c r="E300" s="40">
        <v>20</v>
      </c>
      <c r="F300" s="1">
        <v>222090</v>
      </c>
      <c r="G300" s="163">
        <f t="shared" si="21"/>
        <v>355344</v>
      </c>
      <c r="H300" s="22"/>
      <c r="I300" s="22"/>
      <c r="J300" s="22"/>
      <c r="K300" s="22"/>
      <c r="L300" s="22"/>
      <c r="M300" s="22"/>
      <c r="N300" s="22"/>
      <c r="O300" s="22"/>
      <c r="P300" s="22"/>
      <c r="Q300" s="22"/>
      <c r="R300" s="22"/>
      <c r="S300" s="22"/>
      <c r="T300" s="22"/>
      <c r="U300" s="22"/>
      <c r="V300" s="22"/>
      <c r="W300" s="22"/>
      <c r="X300" s="22"/>
      <c r="Y300" s="22"/>
      <c r="Z300" s="22"/>
      <c r="AA300" s="22"/>
      <c r="AB300" s="23"/>
      <c r="AC300" s="23"/>
      <c r="AD300" s="23"/>
      <c r="AE300" s="23"/>
      <c r="AF300" s="23"/>
      <c r="AG300" s="23"/>
      <c r="AH300" s="23"/>
      <c r="AI300" s="23"/>
      <c r="AJ300" s="23"/>
      <c r="AK300" s="23"/>
      <c r="AL300" s="23"/>
      <c r="AM300" s="23"/>
    </row>
    <row r="301" spans="1:39" s="24" customFormat="1" ht="109.5" customHeight="1" x14ac:dyDescent="0.25">
      <c r="A301" s="175"/>
      <c r="B301" s="93">
        <v>66092</v>
      </c>
      <c r="C301" s="42" t="s">
        <v>575</v>
      </c>
      <c r="D301" s="146">
        <v>1</v>
      </c>
      <c r="E301" s="40">
        <v>20</v>
      </c>
      <c r="F301" s="1">
        <v>245300</v>
      </c>
      <c r="G301" s="163">
        <f t="shared" si="21"/>
        <v>392480</v>
      </c>
      <c r="H301" s="22"/>
      <c r="I301" s="22"/>
      <c r="J301" s="22"/>
      <c r="K301" s="22"/>
      <c r="L301" s="22"/>
      <c r="M301" s="22"/>
      <c r="N301" s="22"/>
      <c r="O301" s="22"/>
      <c r="P301" s="22"/>
      <c r="Q301" s="22"/>
      <c r="R301" s="22"/>
      <c r="S301" s="22"/>
      <c r="T301" s="22"/>
      <c r="U301" s="22"/>
      <c r="V301" s="22"/>
      <c r="W301" s="22"/>
      <c r="X301" s="22"/>
      <c r="Y301" s="22"/>
      <c r="Z301" s="22"/>
      <c r="AA301" s="22"/>
      <c r="AB301" s="23"/>
      <c r="AC301" s="23"/>
      <c r="AD301" s="23"/>
      <c r="AE301" s="23"/>
      <c r="AF301" s="23"/>
      <c r="AG301" s="23"/>
      <c r="AH301" s="23"/>
      <c r="AI301" s="23"/>
      <c r="AJ301" s="23"/>
      <c r="AK301" s="23"/>
      <c r="AL301" s="23"/>
      <c r="AM301" s="23"/>
    </row>
    <row r="302" spans="1:39" s="24" customFormat="1" ht="94.5" customHeight="1" x14ac:dyDescent="0.25">
      <c r="A302" s="175"/>
      <c r="B302" s="93">
        <v>73875</v>
      </c>
      <c r="C302" s="42" t="s">
        <v>450</v>
      </c>
      <c r="D302" s="146">
        <v>1</v>
      </c>
      <c r="E302" s="40">
        <v>20</v>
      </c>
      <c r="F302" s="1">
        <v>221430</v>
      </c>
      <c r="G302" s="163">
        <f>F302*160%</f>
        <v>354288</v>
      </c>
      <c r="H302" s="22"/>
      <c r="I302" s="22"/>
      <c r="J302" s="22"/>
      <c r="K302" s="22"/>
      <c r="L302" s="22"/>
      <c r="M302" s="22"/>
      <c r="N302" s="22"/>
      <c r="O302" s="22"/>
      <c r="P302" s="22"/>
      <c r="Q302" s="22"/>
      <c r="R302" s="22"/>
      <c r="S302" s="22"/>
      <c r="T302" s="22"/>
      <c r="U302" s="22"/>
      <c r="V302" s="22"/>
      <c r="W302" s="22"/>
      <c r="X302" s="22"/>
      <c r="Y302" s="22"/>
      <c r="Z302" s="22"/>
      <c r="AA302" s="22"/>
      <c r="AB302" s="23"/>
      <c r="AC302" s="23"/>
      <c r="AD302" s="23"/>
      <c r="AE302" s="23"/>
      <c r="AF302" s="23"/>
      <c r="AG302" s="23"/>
      <c r="AH302" s="23"/>
      <c r="AI302" s="23"/>
      <c r="AJ302" s="23"/>
      <c r="AK302" s="23"/>
      <c r="AL302" s="23"/>
      <c r="AM302" s="23"/>
    </row>
    <row r="303" spans="1:39" s="24" customFormat="1" ht="110.25" customHeight="1" x14ac:dyDescent="0.25">
      <c r="A303" s="175"/>
      <c r="B303" s="93">
        <v>73881</v>
      </c>
      <c r="C303" s="42" t="s">
        <v>576</v>
      </c>
      <c r="D303" s="146">
        <v>1</v>
      </c>
      <c r="E303" s="40">
        <v>20</v>
      </c>
      <c r="F303" s="1">
        <v>292050</v>
      </c>
      <c r="G303" s="163">
        <f t="shared" si="21"/>
        <v>467280</v>
      </c>
      <c r="H303" s="22"/>
      <c r="I303" s="22"/>
      <c r="J303" s="22"/>
      <c r="K303" s="22"/>
      <c r="L303" s="22"/>
      <c r="M303" s="22"/>
      <c r="N303" s="22"/>
      <c r="O303" s="22"/>
      <c r="P303" s="22"/>
      <c r="Q303" s="22"/>
      <c r="R303" s="22"/>
      <c r="S303" s="22"/>
      <c r="T303" s="22"/>
      <c r="U303" s="22"/>
      <c r="V303" s="22"/>
      <c r="W303" s="22"/>
      <c r="X303" s="22"/>
      <c r="Y303" s="22"/>
      <c r="Z303" s="22"/>
      <c r="AA303" s="22"/>
      <c r="AB303" s="23"/>
      <c r="AC303" s="23"/>
      <c r="AD303" s="23"/>
      <c r="AE303" s="23"/>
      <c r="AF303" s="23"/>
      <c r="AG303" s="23"/>
      <c r="AH303" s="23"/>
      <c r="AI303" s="23"/>
      <c r="AJ303" s="23"/>
      <c r="AK303" s="23"/>
      <c r="AL303" s="23"/>
      <c r="AM303" s="23"/>
    </row>
    <row r="304" spans="1:39" s="27" customFormat="1" ht="94.5" customHeight="1" x14ac:dyDescent="0.25">
      <c r="A304" s="41"/>
      <c r="B304" s="93">
        <v>73877</v>
      </c>
      <c r="C304" s="42" t="s">
        <v>451</v>
      </c>
      <c r="D304" s="146">
        <v>1</v>
      </c>
      <c r="E304" s="40">
        <v>20</v>
      </c>
      <c r="F304" s="1">
        <v>222090</v>
      </c>
      <c r="G304" s="163">
        <f t="shared" si="21"/>
        <v>355344</v>
      </c>
      <c r="H304" s="25"/>
      <c r="I304" s="25"/>
      <c r="J304" s="25"/>
      <c r="K304" s="25"/>
      <c r="L304" s="25"/>
      <c r="M304" s="25"/>
      <c r="N304" s="25"/>
      <c r="O304" s="25"/>
      <c r="P304" s="25"/>
      <c r="Q304" s="25"/>
      <c r="R304" s="25"/>
      <c r="S304" s="25"/>
      <c r="T304" s="25"/>
      <c r="U304" s="25"/>
      <c r="V304" s="25"/>
      <c r="W304" s="25"/>
      <c r="X304" s="25"/>
      <c r="Y304" s="25"/>
      <c r="Z304" s="25"/>
      <c r="AA304" s="25"/>
      <c r="AB304" s="26"/>
      <c r="AC304" s="26"/>
      <c r="AD304" s="26"/>
      <c r="AE304" s="26"/>
      <c r="AF304" s="26"/>
      <c r="AG304" s="26"/>
      <c r="AH304" s="26"/>
      <c r="AI304" s="26"/>
      <c r="AJ304" s="26"/>
      <c r="AK304" s="26"/>
      <c r="AL304" s="26"/>
      <c r="AM304" s="26"/>
    </row>
    <row r="305" spans="1:39" s="30" customFormat="1" ht="114" customHeight="1" x14ac:dyDescent="0.25">
      <c r="A305" s="41"/>
      <c r="B305" s="93">
        <v>73879</v>
      </c>
      <c r="C305" s="42" t="s">
        <v>577</v>
      </c>
      <c r="D305" s="146">
        <v>1</v>
      </c>
      <c r="E305" s="40">
        <v>20</v>
      </c>
      <c r="F305" s="1">
        <v>287980</v>
      </c>
      <c r="G305" s="163">
        <f>F305*160%</f>
        <v>460768</v>
      </c>
      <c r="H305" s="28"/>
      <c r="I305" s="28"/>
      <c r="J305" s="28"/>
      <c r="K305" s="28"/>
      <c r="L305" s="28"/>
      <c r="M305" s="28"/>
      <c r="N305" s="28"/>
      <c r="O305" s="28"/>
      <c r="P305" s="28"/>
      <c r="Q305" s="28"/>
      <c r="R305" s="28"/>
      <c r="S305" s="28"/>
      <c r="T305" s="28"/>
      <c r="U305" s="28"/>
      <c r="V305" s="28"/>
      <c r="W305" s="28"/>
      <c r="X305" s="28"/>
      <c r="Y305" s="28"/>
      <c r="Z305" s="28"/>
      <c r="AA305" s="28"/>
      <c r="AB305" s="29"/>
      <c r="AC305" s="29"/>
      <c r="AD305" s="29"/>
      <c r="AE305" s="29"/>
      <c r="AF305" s="29"/>
      <c r="AG305" s="29"/>
      <c r="AH305" s="29"/>
      <c r="AI305" s="29"/>
      <c r="AJ305" s="29"/>
      <c r="AK305" s="29"/>
      <c r="AL305" s="29"/>
      <c r="AM305" s="29"/>
    </row>
    <row r="306" spans="1:39" s="24" customFormat="1" ht="127.5" customHeight="1" x14ac:dyDescent="0.25">
      <c r="A306" s="41"/>
      <c r="B306" s="93">
        <v>62995</v>
      </c>
      <c r="C306" s="42" t="s">
        <v>578</v>
      </c>
      <c r="D306" s="146">
        <v>1</v>
      </c>
      <c r="E306" s="40">
        <v>20</v>
      </c>
      <c r="F306" s="1">
        <v>315810</v>
      </c>
      <c r="G306" s="163">
        <f t="shared" si="21"/>
        <v>505296</v>
      </c>
      <c r="H306" s="22"/>
      <c r="I306" s="22"/>
      <c r="J306" s="22"/>
      <c r="K306" s="22"/>
      <c r="L306" s="22"/>
      <c r="M306" s="22"/>
      <c r="N306" s="22"/>
      <c r="O306" s="22"/>
      <c r="P306" s="22"/>
      <c r="Q306" s="22"/>
      <c r="R306" s="22"/>
      <c r="S306" s="22"/>
      <c r="T306" s="22"/>
      <c r="U306" s="22"/>
      <c r="V306" s="22"/>
      <c r="W306" s="22"/>
      <c r="X306" s="22"/>
      <c r="Y306" s="22"/>
      <c r="Z306" s="22"/>
      <c r="AA306" s="22"/>
      <c r="AB306" s="23"/>
      <c r="AC306" s="23"/>
      <c r="AD306" s="23"/>
      <c r="AE306" s="23"/>
      <c r="AF306" s="23"/>
      <c r="AG306" s="23"/>
      <c r="AH306" s="23"/>
      <c r="AI306" s="23"/>
      <c r="AJ306" s="23"/>
      <c r="AK306" s="23"/>
      <c r="AL306" s="23"/>
      <c r="AM306" s="23"/>
    </row>
    <row r="307" spans="1:39" s="24" customFormat="1" ht="111.75" customHeight="1" x14ac:dyDescent="0.25">
      <c r="A307" s="41"/>
      <c r="B307" s="93">
        <v>73883</v>
      </c>
      <c r="C307" s="42" t="s">
        <v>579</v>
      </c>
      <c r="D307" s="146">
        <v>1</v>
      </c>
      <c r="E307" s="40">
        <v>20</v>
      </c>
      <c r="F307" s="1">
        <v>288200</v>
      </c>
      <c r="G307" s="163">
        <f t="shared" si="21"/>
        <v>461120</v>
      </c>
      <c r="H307" s="22"/>
      <c r="I307" s="22"/>
      <c r="J307" s="22"/>
      <c r="K307" s="22"/>
      <c r="L307" s="22"/>
      <c r="M307" s="22"/>
      <c r="N307" s="22"/>
      <c r="O307" s="22"/>
      <c r="P307" s="22"/>
      <c r="Q307" s="22"/>
      <c r="R307" s="22"/>
      <c r="S307" s="22"/>
      <c r="T307" s="22"/>
      <c r="U307" s="22"/>
      <c r="V307" s="22"/>
      <c r="W307" s="22"/>
      <c r="X307" s="22"/>
      <c r="Y307" s="22"/>
      <c r="Z307" s="22"/>
      <c r="AA307" s="22"/>
      <c r="AB307" s="23"/>
      <c r="AC307" s="23"/>
      <c r="AD307" s="23"/>
      <c r="AE307" s="23"/>
      <c r="AF307" s="23"/>
      <c r="AG307" s="23"/>
      <c r="AH307" s="23"/>
      <c r="AI307" s="23"/>
      <c r="AJ307" s="23"/>
      <c r="AK307" s="23"/>
      <c r="AL307" s="23"/>
      <c r="AM307" s="23"/>
    </row>
    <row r="308" spans="1:39" s="10" customFormat="1" ht="78.75" customHeight="1" x14ac:dyDescent="0.25">
      <c r="A308" s="176" t="s">
        <v>270</v>
      </c>
      <c r="B308" s="176"/>
      <c r="C308" s="176"/>
      <c r="D308" s="165" t="s">
        <v>3</v>
      </c>
      <c r="E308" s="166"/>
      <c r="F308" s="166"/>
      <c r="G308" s="167"/>
      <c r="H308" s="8"/>
      <c r="I308" s="8"/>
      <c r="J308" s="8"/>
      <c r="K308" s="8"/>
      <c r="L308" s="8"/>
      <c r="M308" s="8"/>
      <c r="N308" s="8"/>
      <c r="O308" s="8"/>
      <c r="P308" s="8"/>
      <c r="Q308" s="8"/>
      <c r="R308" s="8"/>
      <c r="S308" s="8"/>
      <c r="T308" s="8"/>
      <c r="U308" s="8"/>
      <c r="V308" s="8"/>
      <c r="W308" s="8"/>
      <c r="X308" s="8"/>
      <c r="Y308" s="8"/>
      <c r="Z308" s="8"/>
      <c r="AA308" s="8"/>
      <c r="AB308" s="9"/>
      <c r="AC308" s="9"/>
      <c r="AD308" s="9"/>
      <c r="AE308" s="9"/>
      <c r="AF308" s="9"/>
      <c r="AG308" s="9"/>
      <c r="AH308" s="9"/>
      <c r="AI308" s="9"/>
      <c r="AJ308" s="9"/>
      <c r="AK308" s="9"/>
      <c r="AL308" s="9"/>
      <c r="AM308" s="9"/>
    </row>
    <row r="309" spans="1:39" s="10" customFormat="1" ht="33" customHeight="1" x14ac:dyDescent="0.25">
      <c r="A309" s="175"/>
      <c r="B309" s="146">
        <v>39716</v>
      </c>
      <c r="C309" s="42" t="s">
        <v>271</v>
      </c>
      <c r="D309" s="146">
        <v>1</v>
      </c>
      <c r="E309" s="40">
        <v>20</v>
      </c>
      <c r="F309" s="38">
        <v>18700</v>
      </c>
      <c r="G309" s="38">
        <f>F309*160%</f>
        <v>29920</v>
      </c>
      <c r="H309" s="8"/>
      <c r="I309" s="8"/>
      <c r="J309" s="8"/>
      <c r="K309" s="8"/>
      <c r="L309" s="8"/>
      <c r="M309" s="8"/>
      <c r="N309" s="8"/>
      <c r="O309" s="8"/>
      <c r="P309" s="8"/>
      <c r="Q309" s="8"/>
      <c r="R309" s="8"/>
      <c r="S309" s="8"/>
      <c r="T309" s="8"/>
      <c r="U309" s="8"/>
      <c r="V309" s="8"/>
      <c r="W309" s="8"/>
      <c r="X309" s="8"/>
      <c r="Y309" s="8"/>
      <c r="Z309" s="8"/>
      <c r="AA309" s="8"/>
      <c r="AB309" s="9"/>
      <c r="AC309" s="9"/>
      <c r="AD309" s="9"/>
      <c r="AE309" s="9"/>
      <c r="AF309" s="9"/>
      <c r="AG309" s="9"/>
      <c r="AH309" s="9"/>
      <c r="AI309" s="9"/>
      <c r="AJ309" s="9"/>
      <c r="AK309" s="9"/>
      <c r="AL309" s="9"/>
      <c r="AM309" s="9"/>
    </row>
    <row r="310" spans="1:39" s="10" customFormat="1" ht="33.75" customHeight="1" x14ac:dyDescent="0.25">
      <c r="A310" s="175"/>
      <c r="B310" s="146">
        <v>39717</v>
      </c>
      <c r="C310" s="42" t="s">
        <v>272</v>
      </c>
      <c r="D310" s="146">
        <v>1</v>
      </c>
      <c r="E310" s="40">
        <v>18</v>
      </c>
      <c r="F310" s="38">
        <v>33000</v>
      </c>
      <c r="G310" s="149">
        <f>F310*160%</f>
        <v>52800</v>
      </c>
      <c r="H310" s="8"/>
      <c r="I310" s="8"/>
      <c r="J310" s="8"/>
      <c r="K310" s="8"/>
      <c r="L310" s="8"/>
      <c r="M310" s="8"/>
      <c r="N310" s="8"/>
      <c r="O310" s="8"/>
      <c r="P310" s="8"/>
      <c r="Q310" s="8"/>
      <c r="R310" s="8"/>
      <c r="S310" s="8"/>
      <c r="T310" s="8"/>
      <c r="U310" s="8"/>
      <c r="V310" s="8"/>
      <c r="W310" s="8"/>
      <c r="X310" s="8"/>
      <c r="Y310" s="8"/>
      <c r="Z310" s="8"/>
      <c r="AA310" s="8"/>
      <c r="AB310" s="9"/>
      <c r="AC310" s="9"/>
      <c r="AD310" s="9"/>
      <c r="AE310" s="9"/>
      <c r="AF310" s="9"/>
      <c r="AG310" s="9"/>
      <c r="AH310" s="9"/>
      <c r="AI310" s="9"/>
      <c r="AJ310" s="9"/>
      <c r="AK310" s="9"/>
      <c r="AL310" s="9"/>
      <c r="AM310" s="9"/>
    </row>
    <row r="311" spans="1:39" s="10" customFormat="1" ht="33.75" customHeight="1" x14ac:dyDescent="0.25">
      <c r="A311" s="175"/>
      <c r="B311" s="146">
        <v>39718</v>
      </c>
      <c r="C311" s="42" t="s">
        <v>273</v>
      </c>
      <c r="D311" s="146">
        <v>1</v>
      </c>
      <c r="E311" s="40">
        <v>18</v>
      </c>
      <c r="F311" s="38">
        <v>40700</v>
      </c>
      <c r="G311" s="149">
        <f t="shared" ref="G311:G320" si="22">F311*160%</f>
        <v>65120</v>
      </c>
      <c r="H311" s="8"/>
      <c r="I311" s="8"/>
      <c r="J311" s="8"/>
      <c r="K311" s="8"/>
      <c r="L311" s="8"/>
      <c r="M311" s="8"/>
      <c r="N311" s="8"/>
      <c r="O311" s="8"/>
      <c r="P311" s="8"/>
      <c r="Q311" s="8"/>
      <c r="R311" s="8"/>
      <c r="S311" s="8"/>
      <c r="T311" s="8"/>
      <c r="U311" s="8"/>
      <c r="V311" s="8"/>
      <c r="W311" s="8"/>
      <c r="X311" s="8"/>
      <c r="Y311" s="8"/>
      <c r="Z311" s="8"/>
      <c r="AA311" s="8"/>
      <c r="AB311" s="9"/>
      <c r="AC311" s="9"/>
      <c r="AD311" s="9"/>
      <c r="AE311" s="9"/>
      <c r="AF311" s="9"/>
      <c r="AG311" s="9"/>
      <c r="AH311" s="9"/>
      <c r="AI311" s="9"/>
      <c r="AJ311" s="9"/>
      <c r="AK311" s="9"/>
      <c r="AL311" s="9"/>
      <c r="AM311" s="9"/>
    </row>
    <row r="312" spans="1:39" s="10" customFormat="1" ht="33.75" customHeight="1" x14ac:dyDescent="0.25">
      <c r="A312" s="175"/>
      <c r="B312" s="146">
        <v>39719</v>
      </c>
      <c r="C312" s="42" t="s">
        <v>274</v>
      </c>
      <c r="D312" s="146">
        <v>1</v>
      </c>
      <c r="E312" s="40">
        <v>20</v>
      </c>
      <c r="F312" s="38">
        <v>18700</v>
      </c>
      <c r="G312" s="149">
        <f t="shared" si="22"/>
        <v>29920</v>
      </c>
      <c r="H312" s="8"/>
      <c r="I312" s="8"/>
      <c r="J312" s="8"/>
      <c r="K312" s="8"/>
      <c r="L312" s="8"/>
      <c r="M312" s="8"/>
      <c r="N312" s="8"/>
      <c r="O312" s="8"/>
      <c r="P312" s="8"/>
      <c r="Q312" s="8"/>
      <c r="R312" s="8"/>
      <c r="S312" s="8"/>
      <c r="T312" s="8"/>
      <c r="U312" s="8"/>
      <c r="V312" s="8"/>
      <c r="W312" s="8"/>
      <c r="X312" s="8"/>
      <c r="Y312" s="8"/>
      <c r="Z312" s="8"/>
      <c r="AA312" s="8"/>
      <c r="AB312" s="9"/>
      <c r="AC312" s="9"/>
      <c r="AD312" s="9"/>
      <c r="AE312" s="9"/>
      <c r="AF312" s="9"/>
      <c r="AG312" s="9"/>
      <c r="AH312" s="9"/>
      <c r="AI312" s="9"/>
      <c r="AJ312" s="9"/>
      <c r="AK312" s="9"/>
      <c r="AL312" s="9"/>
      <c r="AM312" s="9"/>
    </row>
    <row r="313" spans="1:39" s="10" customFormat="1" ht="33.75" customHeight="1" x14ac:dyDescent="0.25">
      <c r="A313" s="175"/>
      <c r="B313" s="146">
        <v>39720</v>
      </c>
      <c r="C313" s="42" t="s">
        <v>275</v>
      </c>
      <c r="D313" s="146">
        <v>1</v>
      </c>
      <c r="E313" s="40">
        <v>20</v>
      </c>
      <c r="F313" s="38">
        <v>33000</v>
      </c>
      <c r="G313" s="149">
        <f t="shared" si="22"/>
        <v>52800</v>
      </c>
      <c r="H313" s="8"/>
      <c r="I313" s="8"/>
      <c r="J313" s="8"/>
      <c r="K313" s="8"/>
      <c r="L313" s="8"/>
      <c r="M313" s="8"/>
      <c r="N313" s="8"/>
      <c r="O313" s="8"/>
      <c r="P313" s="8"/>
      <c r="Q313" s="8"/>
      <c r="R313" s="8"/>
      <c r="S313" s="8"/>
      <c r="T313" s="8"/>
      <c r="U313" s="8"/>
      <c r="V313" s="8"/>
      <c r="W313" s="8"/>
      <c r="X313" s="8"/>
      <c r="Y313" s="8"/>
      <c r="Z313" s="8"/>
      <c r="AA313" s="8"/>
      <c r="AB313" s="9"/>
      <c r="AC313" s="9"/>
      <c r="AD313" s="9"/>
      <c r="AE313" s="9"/>
      <c r="AF313" s="9"/>
      <c r="AG313" s="9"/>
      <c r="AH313" s="9"/>
      <c r="AI313" s="9"/>
      <c r="AJ313" s="9"/>
      <c r="AK313" s="9"/>
      <c r="AL313" s="9"/>
      <c r="AM313" s="9"/>
    </row>
    <row r="314" spans="1:39" s="10" customFormat="1" ht="33.75" customHeight="1" x14ac:dyDescent="0.25">
      <c r="A314" s="175"/>
      <c r="B314" s="146">
        <v>39721</v>
      </c>
      <c r="C314" s="42" t="s">
        <v>276</v>
      </c>
      <c r="D314" s="146">
        <v>1</v>
      </c>
      <c r="E314" s="40">
        <v>20</v>
      </c>
      <c r="F314" s="38">
        <v>40700</v>
      </c>
      <c r="G314" s="149">
        <f t="shared" si="22"/>
        <v>65120</v>
      </c>
      <c r="H314" s="8"/>
      <c r="I314" s="8"/>
      <c r="J314" s="8"/>
      <c r="K314" s="8"/>
      <c r="L314" s="8"/>
      <c r="M314" s="8"/>
      <c r="N314" s="8"/>
      <c r="O314" s="8"/>
      <c r="P314" s="8"/>
      <c r="Q314" s="8"/>
      <c r="R314" s="8"/>
      <c r="S314" s="8"/>
      <c r="T314" s="8"/>
      <c r="U314" s="8"/>
      <c r="V314" s="8"/>
      <c r="W314" s="8"/>
      <c r="X314" s="8"/>
      <c r="Y314" s="8"/>
      <c r="Z314" s="8"/>
      <c r="AA314" s="8"/>
      <c r="AB314" s="9"/>
      <c r="AC314" s="9"/>
      <c r="AD314" s="9"/>
      <c r="AE314" s="9"/>
      <c r="AF314" s="9"/>
      <c r="AG314" s="9"/>
      <c r="AH314" s="9"/>
      <c r="AI314" s="9"/>
      <c r="AJ314" s="9"/>
      <c r="AK314" s="9"/>
      <c r="AL314" s="9"/>
      <c r="AM314" s="9"/>
    </row>
    <row r="315" spans="1:39" s="10" customFormat="1" ht="33.75" customHeight="1" x14ac:dyDescent="0.25">
      <c r="A315" s="175"/>
      <c r="B315" s="146">
        <v>40483</v>
      </c>
      <c r="C315" s="42" t="s">
        <v>277</v>
      </c>
      <c r="D315" s="146">
        <v>1</v>
      </c>
      <c r="E315" s="40">
        <v>20</v>
      </c>
      <c r="F315" s="38">
        <v>22000</v>
      </c>
      <c r="G315" s="149">
        <f t="shared" si="22"/>
        <v>35200</v>
      </c>
      <c r="H315" s="8"/>
      <c r="I315" s="8"/>
      <c r="J315" s="8"/>
      <c r="K315" s="8"/>
      <c r="L315" s="8"/>
      <c r="M315" s="8"/>
      <c r="N315" s="8"/>
      <c r="O315" s="8"/>
      <c r="P315" s="8"/>
      <c r="Q315" s="8"/>
      <c r="R315" s="8"/>
      <c r="S315" s="8"/>
      <c r="T315" s="8"/>
      <c r="U315" s="8"/>
      <c r="V315" s="8"/>
      <c r="W315" s="8"/>
      <c r="X315" s="8"/>
      <c r="Y315" s="8"/>
      <c r="Z315" s="8"/>
      <c r="AA315" s="8"/>
      <c r="AB315" s="9"/>
      <c r="AC315" s="9"/>
      <c r="AD315" s="9"/>
      <c r="AE315" s="9"/>
      <c r="AF315" s="9"/>
      <c r="AG315" s="9"/>
      <c r="AH315" s="9"/>
      <c r="AI315" s="9"/>
      <c r="AJ315" s="9"/>
      <c r="AK315" s="9"/>
      <c r="AL315" s="9"/>
      <c r="AM315" s="9"/>
    </row>
    <row r="316" spans="1:39" s="10" customFormat="1" ht="33.75" customHeight="1" x14ac:dyDescent="0.25">
      <c r="A316" s="175"/>
      <c r="B316" s="146">
        <v>40485</v>
      </c>
      <c r="C316" s="42" t="s">
        <v>278</v>
      </c>
      <c r="D316" s="146">
        <v>1</v>
      </c>
      <c r="E316" s="40">
        <v>20</v>
      </c>
      <c r="F316" s="38">
        <v>36850</v>
      </c>
      <c r="G316" s="149">
        <f t="shared" si="22"/>
        <v>58960</v>
      </c>
      <c r="H316" s="8"/>
      <c r="I316" s="8"/>
      <c r="J316" s="8"/>
      <c r="K316" s="8"/>
      <c r="L316" s="8"/>
      <c r="M316" s="8"/>
      <c r="N316" s="8"/>
      <c r="O316" s="8"/>
      <c r="P316" s="8"/>
      <c r="Q316" s="8"/>
      <c r="R316" s="8"/>
      <c r="S316" s="8"/>
      <c r="T316" s="8"/>
      <c r="U316" s="8"/>
      <c r="V316" s="8"/>
      <c r="W316" s="8"/>
      <c r="X316" s="8"/>
      <c r="Y316" s="8"/>
      <c r="Z316" s="8"/>
      <c r="AA316" s="8"/>
      <c r="AB316" s="9"/>
      <c r="AC316" s="9"/>
      <c r="AD316" s="9"/>
      <c r="AE316" s="9"/>
      <c r="AF316" s="9"/>
      <c r="AG316" s="9"/>
      <c r="AH316" s="9"/>
      <c r="AI316" s="9"/>
      <c r="AJ316" s="9"/>
      <c r="AK316" s="9"/>
      <c r="AL316" s="9"/>
      <c r="AM316" s="9"/>
    </row>
    <row r="317" spans="1:39" s="10" customFormat="1" ht="33.75" customHeight="1" x14ac:dyDescent="0.25">
      <c r="A317" s="175"/>
      <c r="B317" s="146">
        <v>40486</v>
      </c>
      <c r="C317" s="42" t="s">
        <v>279</v>
      </c>
      <c r="D317" s="146">
        <v>1</v>
      </c>
      <c r="E317" s="40">
        <v>20</v>
      </c>
      <c r="F317" s="38">
        <v>44000</v>
      </c>
      <c r="G317" s="149">
        <f t="shared" si="22"/>
        <v>70400</v>
      </c>
      <c r="H317" s="8"/>
      <c r="I317" s="8"/>
      <c r="J317" s="8"/>
      <c r="K317" s="8"/>
      <c r="L317" s="8"/>
      <c r="M317" s="8"/>
      <c r="N317" s="8"/>
      <c r="O317" s="8"/>
      <c r="P317" s="8"/>
      <c r="Q317" s="8"/>
      <c r="R317" s="8"/>
      <c r="S317" s="8"/>
      <c r="T317" s="8"/>
      <c r="U317" s="8"/>
      <c r="V317" s="8"/>
      <c r="W317" s="8"/>
      <c r="X317" s="8"/>
      <c r="Y317" s="8"/>
      <c r="Z317" s="8"/>
      <c r="AA317" s="8"/>
      <c r="AB317" s="9"/>
      <c r="AC317" s="9"/>
      <c r="AD317" s="9"/>
      <c r="AE317" s="9"/>
      <c r="AF317" s="9"/>
      <c r="AG317" s="9"/>
      <c r="AH317" s="9"/>
      <c r="AI317" s="9"/>
      <c r="AJ317" s="9"/>
      <c r="AK317" s="9"/>
      <c r="AL317" s="9"/>
      <c r="AM317" s="9"/>
    </row>
    <row r="318" spans="1:39" s="10" customFormat="1" ht="33.75" customHeight="1" x14ac:dyDescent="0.25">
      <c r="A318" s="175"/>
      <c r="B318" s="146">
        <v>40487</v>
      </c>
      <c r="C318" s="42" t="s">
        <v>280</v>
      </c>
      <c r="D318" s="146">
        <v>1</v>
      </c>
      <c r="E318" s="40">
        <v>20</v>
      </c>
      <c r="F318" s="38">
        <v>22550</v>
      </c>
      <c r="G318" s="149">
        <f t="shared" si="22"/>
        <v>36080</v>
      </c>
      <c r="H318" s="8"/>
      <c r="I318" s="8"/>
      <c r="J318" s="8"/>
      <c r="K318" s="8"/>
      <c r="L318" s="8"/>
      <c r="M318" s="8"/>
      <c r="N318" s="8"/>
      <c r="O318" s="8"/>
      <c r="P318" s="8"/>
      <c r="Q318" s="8"/>
      <c r="R318" s="8"/>
      <c r="S318" s="8"/>
      <c r="T318" s="8"/>
      <c r="U318" s="8"/>
      <c r="V318" s="8"/>
      <c r="W318" s="8"/>
      <c r="X318" s="8"/>
      <c r="Y318" s="8"/>
      <c r="Z318" s="8"/>
      <c r="AA318" s="8"/>
      <c r="AB318" s="9"/>
      <c r="AC318" s="9"/>
      <c r="AD318" s="9"/>
      <c r="AE318" s="9"/>
      <c r="AF318" s="9"/>
      <c r="AG318" s="9"/>
      <c r="AH318" s="9"/>
      <c r="AI318" s="9"/>
      <c r="AJ318" s="9"/>
      <c r="AK318" s="9"/>
      <c r="AL318" s="9"/>
      <c r="AM318" s="9"/>
    </row>
    <row r="319" spans="1:39" s="10" customFormat="1" ht="33.75" customHeight="1" x14ac:dyDescent="0.25">
      <c r="A319" s="175"/>
      <c r="B319" s="146">
        <v>40490</v>
      </c>
      <c r="C319" s="42" t="s">
        <v>281</v>
      </c>
      <c r="D319" s="146">
        <v>1</v>
      </c>
      <c r="E319" s="40">
        <v>20</v>
      </c>
      <c r="F319" s="38">
        <v>37400</v>
      </c>
      <c r="G319" s="149">
        <f t="shared" si="22"/>
        <v>59840</v>
      </c>
      <c r="H319" s="8"/>
      <c r="I319" s="8"/>
      <c r="J319" s="8"/>
      <c r="K319" s="8"/>
      <c r="L319" s="8"/>
      <c r="M319" s="8"/>
      <c r="N319" s="8"/>
      <c r="O319" s="8"/>
      <c r="P319" s="8"/>
      <c r="Q319" s="8"/>
      <c r="R319" s="8"/>
      <c r="S319" s="8"/>
      <c r="T319" s="8"/>
      <c r="U319" s="8"/>
      <c r="V319" s="8"/>
      <c r="W319" s="8"/>
      <c r="X319" s="8"/>
      <c r="Y319" s="8"/>
      <c r="Z319" s="8"/>
      <c r="AA319" s="8"/>
      <c r="AB319" s="9"/>
      <c r="AC319" s="9"/>
      <c r="AD319" s="9"/>
      <c r="AE319" s="9"/>
      <c r="AF319" s="9"/>
      <c r="AG319" s="9"/>
      <c r="AH319" s="9"/>
      <c r="AI319" s="9"/>
      <c r="AJ319" s="9"/>
      <c r="AK319" s="9"/>
      <c r="AL319" s="9"/>
      <c r="AM319" s="9"/>
    </row>
    <row r="320" spans="1:39" s="10" customFormat="1" ht="38.25" customHeight="1" x14ac:dyDescent="0.25">
      <c r="A320" s="175"/>
      <c r="B320" s="146">
        <v>40491</v>
      </c>
      <c r="C320" s="42" t="s">
        <v>282</v>
      </c>
      <c r="D320" s="146">
        <v>1</v>
      </c>
      <c r="E320" s="40">
        <v>20</v>
      </c>
      <c r="F320" s="38">
        <v>44550</v>
      </c>
      <c r="G320" s="149">
        <f t="shared" si="22"/>
        <v>71280</v>
      </c>
      <c r="H320" s="8"/>
      <c r="I320" s="8"/>
      <c r="J320" s="8"/>
      <c r="K320" s="8"/>
      <c r="L320" s="8"/>
      <c r="M320" s="8"/>
      <c r="N320" s="8"/>
      <c r="O320" s="8"/>
      <c r="P320" s="8"/>
      <c r="Q320" s="8"/>
      <c r="R320" s="8"/>
      <c r="S320" s="8"/>
      <c r="T320" s="8"/>
      <c r="U320" s="8"/>
      <c r="V320" s="8"/>
      <c r="W320" s="8"/>
      <c r="X320" s="8"/>
      <c r="Y320" s="8"/>
      <c r="Z320" s="8"/>
      <c r="AA320" s="8"/>
      <c r="AB320" s="9"/>
      <c r="AC320" s="9"/>
      <c r="AD320" s="9"/>
      <c r="AE320" s="9"/>
      <c r="AF320" s="9"/>
      <c r="AG320" s="9"/>
      <c r="AH320" s="9"/>
      <c r="AI320" s="9"/>
      <c r="AJ320" s="9"/>
      <c r="AK320" s="9"/>
      <c r="AL320" s="9"/>
      <c r="AM320" s="9"/>
    </row>
    <row r="321" spans="1:39" s="13" customFormat="1" ht="128.44999999999999" customHeight="1" x14ac:dyDescent="0.25">
      <c r="A321" s="176" t="s">
        <v>283</v>
      </c>
      <c r="B321" s="176"/>
      <c r="C321" s="176"/>
      <c r="D321" s="165" t="s">
        <v>3</v>
      </c>
      <c r="E321" s="166"/>
      <c r="F321" s="166"/>
      <c r="G321" s="167"/>
      <c r="H321" s="11"/>
      <c r="I321" s="11"/>
      <c r="J321" s="11"/>
      <c r="K321" s="11"/>
      <c r="L321" s="11"/>
      <c r="M321" s="11"/>
      <c r="N321" s="11"/>
      <c r="O321" s="11"/>
      <c r="P321" s="11"/>
      <c r="Q321" s="11"/>
      <c r="R321" s="11"/>
      <c r="S321" s="11"/>
      <c r="T321" s="11"/>
      <c r="U321" s="11"/>
      <c r="V321" s="11"/>
      <c r="W321" s="11"/>
      <c r="X321" s="11"/>
      <c r="Y321" s="11"/>
      <c r="Z321" s="11"/>
      <c r="AA321" s="11"/>
      <c r="AB321" s="12"/>
      <c r="AC321" s="12"/>
      <c r="AD321" s="12"/>
      <c r="AE321" s="12"/>
      <c r="AF321" s="12"/>
      <c r="AG321" s="12"/>
      <c r="AH321" s="12"/>
      <c r="AI321" s="12"/>
      <c r="AJ321" s="12"/>
      <c r="AK321" s="12"/>
      <c r="AL321" s="12"/>
      <c r="AM321" s="12"/>
    </row>
    <row r="322" spans="1:39" s="13" customFormat="1" ht="22.5" customHeight="1" x14ac:dyDescent="0.25">
      <c r="A322" s="120"/>
      <c r="B322" s="226" t="s">
        <v>284</v>
      </c>
      <c r="C322" s="227"/>
      <c r="D322" s="227"/>
      <c r="E322" s="228"/>
      <c r="F322" s="121"/>
      <c r="G322" s="121"/>
      <c r="H322" s="11"/>
      <c r="I322" s="11"/>
      <c r="J322" s="11"/>
      <c r="K322" s="11"/>
      <c r="L322" s="11"/>
      <c r="M322" s="11"/>
      <c r="N322" s="11"/>
      <c r="O322" s="11"/>
      <c r="P322" s="11"/>
      <c r="Q322" s="11"/>
      <c r="R322" s="11"/>
      <c r="S322" s="11"/>
      <c r="T322" s="11"/>
      <c r="U322" s="11"/>
      <c r="V322" s="11"/>
      <c r="W322" s="11"/>
      <c r="X322" s="11"/>
      <c r="Y322" s="11"/>
      <c r="Z322" s="11"/>
      <c r="AA322" s="11"/>
      <c r="AB322" s="12"/>
      <c r="AC322" s="12"/>
      <c r="AD322" s="12"/>
      <c r="AE322" s="12"/>
      <c r="AF322" s="12"/>
      <c r="AG322" s="12"/>
      <c r="AH322" s="12"/>
      <c r="AI322" s="12"/>
      <c r="AJ322" s="12"/>
      <c r="AK322" s="12"/>
      <c r="AL322" s="12"/>
      <c r="AM322" s="12"/>
    </row>
    <row r="323" spans="1:39" ht="42" customHeight="1" x14ac:dyDescent="0.25">
      <c r="A323" s="225"/>
      <c r="B323" s="146">
        <v>21964</v>
      </c>
      <c r="C323" s="41" t="s">
        <v>285</v>
      </c>
      <c r="D323" s="146">
        <v>1</v>
      </c>
      <c r="E323" s="40">
        <v>20</v>
      </c>
      <c r="F323" s="38">
        <v>20790</v>
      </c>
      <c r="G323" s="38">
        <f>F323*180%</f>
        <v>37422</v>
      </c>
    </row>
    <row r="324" spans="1:39" ht="55.5" customHeight="1" x14ac:dyDescent="0.25">
      <c r="A324" s="225"/>
      <c r="B324" s="146">
        <v>21965</v>
      </c>
      <c r="C324" s="41" t="s">
        <v>286</v>
      </c>
      <c r="D324" s="146">
        <v>1</v>
      </c>
      <c r="E324" s="40">
        <v>20</v>
      </c>
      <c r="F324" s="38">
        <v>35750</v>
      </c>
      <c r="G324" s="149">
        <f>F324*180%</f>
        <v>64350</v>
      </c>
    </row>
    <row r="325" spans="1:39" ht="51.75" customHeight="1" x14ac:dyDescent="0.25">
      <c r="A325" s="225"/>
      <c r="B325" s="146">
        <v>21963</v>
      </c>
      <c r="C325" s="41" t="s">
        <v>287</v>
      </c>
      <c r="D325" s="146">
        <v>1</v>
      </c>
      <c r="E325" s="40">
        <v>20</v>
      </c>
      <c r="F325" s="38">
        <v>42900</v>
      </c>
      <c r="G325" s="149">
        <f t="shared" ref="G325:G330" si="23">F325*180%</f>
        <v>77220</v>
      </c>
    </row>
    <row r="326" spans="1:39" ht="41.25" customHeight="1" x14ac:dyDescent="0.25">
      <c r="A326" s="225"/>
      <c r="B326" s="146">
        <v>21815</v>
      </c>
      <c r="C326" s="41" t="s">
        <v>288</v>
      </c>
      <c r="D326" s="146">
        <v>1</v>
      </c>
      <c r="E326" s="40">
        <v>20</v>
      </c>
      <c r="F326" s="38">
        <v>19690</v>
      </c>
      <c r="G326" s="149">
        <f t="shared" si="23"/>
        <v>35442</v>
      </c>
    </row>
    <row r="327" spans="1:39" ht="54" customHeight="1" x14ac:dyDescent="0.25">
      <c r="A327" s="120"/>
      <c r="B327" s="146">
        <v>30785</v>
      </c>
      <c r="C327" s="42" t="s">
        <v>289</v>
      </c>
      <c r="D327" s="146">
        <v>1</v>
      </c>
      <c r="E327" s="40">
        <v>20</v>
      </c>
      <c r="F327" s="38">
        <v>17270</v>
      </c>
      <c r="G327" s="149">
        <f t="shared" si="23"/>
        <v>31086</v>
      </c>
    </row>
    <row r="328" spans="1:39" ht="37.5" customHeight="1" x14ac:dyDescent="0.25">
      <c r="A328" s="120"/>
      <c r="B328" s="146">
        <v>23236</v>
      </c>
      <c r="C328" s="41" t="s">
        <v>290</v>
      </c>
      <c r="D328" s="146">
        <v>1</v>
      </c>
      <c r="E328" s="40">
        <v>20</v>
      </c>
      <c r="F328" s="38">
        <v>3740</v>
      </c>
      <c r="G328" s="149">
        <f t="shared" si="23"/>
        <v>6732</v>
      </c>
    </row>
    <row r="329" spans="1:39" ht="46.5" customHeight="1" x14ac:dyDescent="0.25">
      <c r="A329" s="225"/>
      <c r="B329" s="146">
        <v>23301</v>
      </c>
      <c r="C329" s="41" t="s">
        <v>291</v>
      </c>
      <c r="D329" s="146">
        <v>1</v>
      </c>
      <c r="E329" s="40">
        <v>20</v>
      </c>
      <c r="F329" s="38">
        <v>42900</v>
      </c>
      <c r="G329" s="149">
        <f t="shared" si="23"/>
        <v>77220</v>
      </c>
    </row>
    <row r="330" spans="1:39" ht="56.25" customHeight="1" x14ac:dyDescent="0.25">
      <c r="A330" s="225"/>
      <c r="B330" s="146">
        <v>23298</v>
      </c>
      <c r="C330" s="41" t="s">
        <v>292</v>
      </c>
      <c r="D330" s="146">
        <v>1</v>
      </c>
      <c r="E330" s="40">
        <v>20</v>
      </c>
      <c r="F330" s="38">
        <v>58300</v>
      </c>
      <c r="G330" s="149">
        <f t="shared" si="23"/>
        <v>104940</v>
      </c>
    </row>
    <row r="331" spans="1:39" s="13" customFormat="1" ht="23.25" customHeight="1" x14ac:dyDescent="0.25">
      <c r="A331" s="120"/>
      <c r="B331" s="226" t="s">
        <v>293</v>
      </c>
      <c r="C331" s="227"/>
      <c r="D331" s="227"/>
      <c r="E331" s="228"/>
      <c r="F331" s="121"/>
      <c r="G331" s="149">
        <f t="shared" ref="G331" si="24">F331*130%</f>
        <v>0</v>
      </c>
      <c r="H331" s="11"/>
      <c r="I331" s="11"/>
      <c r="J331" s="11"/>
      <c r="K331" s="11"/>
      <c r="L331" s="11"/>
      <c r="M331" s="11"/>
      <c r="N331" s="11"/>
      <c r="O331" s="11"/>
      <c r="P331" s="11"/>
      <c r="Q331" s="11"/>
      <c r="R331" s="11"/>
      <c r="S331" s="11"/>
      <c r="T331" s="11"/>
      <c r="U331" s="11"/>
      <c r="V331" s="11"/>
      <c r="W331" s="11"/>
      <c r="X331" s="11"/>
      <c r="Y331" s="11"/>
      <c r="Z331" s="11"/>
      <c r="AA331" s="11"/>
      <c r="AB331" s="12"/>
      <c r="AC331" s="12"/>
      <c r="AD331" s="12"/>
      <c r="AE331" s="12"/>
      <c r="AF331" s="12"/>
      <c r="AG331" s="12"/>
      <c r="AH331" s="12"/>
      <c r="AI331" s="12"/>
      <c r="AJ331" s="12"/>
      <c r="AK331" s="12"/>
      <c r="AL331" s="12"/>
      <c r="AM331" s="12"/>
    </row>
    <row r="332" spans="1:39" ht="38.25" customHeight="1" x14ac:dyDescent="0.25">
      <c r="A332" s="225"/>
      <c r="B332" s="146">
        <v>27199</v>
      </c>
      <c r="C332" s="41" t="s">
        <v>294</v>
      </c>
      <c r="D332" s="146">
        <v>1</v>
      </c>
      <c r="E332" s="40">
        <v>20</v>
      </c>
      <c r="F332" s="38">
        <v>20790</v>
      </c>
      <c r="G332" s="149">
        <f>F332*160%</f>
        <v>33264</v>
      </c>
    </row>
    <row r="333" spans="1:39" ht="36.75" customHeight="1" x14ac:dyDescent="0.25">
      <c r="A333" s="225"/>
      <c r="B333" s="146">
        <v>26096</v>
      </c>
      <c r="C333" s="41" t="s">
        <v>295</v>
      </c>
      <c r="D333" s="146">
        <v>1</v>
      </c>
      <c r="E333" s="40">
        <v>20</v>
      </c>
      <c r="F333" s="38">
        <v>35750</v>
      </c>
      <c r="G333" s="149">
        <f t="shared" ref="G333:G336" si="25">F333*160%</f>
        <v>57200</v>
      </c>
    </row>
    <row r="334" spans="1:39" ht="20.25" customHeight="1" x14ac:dyDescent="0.25">
      <c r="A334" s="225"/>
      <c r="B334" s="146">
        <v>64086</v>
      </c>
      <c r="C334" s="41" t="s">
        <v>296</v>
      </c>
      <c r="D334" s="146">
        <v>1</v>
      </c>
      <c r="E334" s="40">
        <v>20</v>
      </c>
      <c r="F334" s="38">
        <v>29700</v>
      </c>
      <c r="G334" s="149">
        <f t="shared" si="25"/>
        <v>47520</v>
      </c>
    </row>
    <row r="335" spans="1:39" ht="36.75" customHeight="1" x14ac:dyDescent="0.25">
      <c r="A335" s="225"/>
      <c r="B335" s="146">
        <v>64130</v>
      </c>
      <c r="C335" s="41" t="s">
        <v>297</v>
      </c>
      <c r="D335" s="146">
        <v>1</v>
      </c>
      <c r="E335" s="40">
        <v>20</v>
      </c>
      <c r="F335" s="38">
        <v>35750</v>
      </c>
      <c r="G335" s="149">
        <f t="shared" si="25"/>
        <v>57200</v>
      </c>
    </row>
    <row r="336" spans="1:39" ht="30" customHeight="1" x14ac:dyDescent="0.25">
      <c r="A336" s="225"/>
      <c r="B336" s="146">
        <v>29198</v>
      </c>
      <c r="C336" s="41" t="s">
        <v>298</v>
      </c>
      <c r="D336" s="146">
        <v>1</v>
      </c>
      <c r="E336" s="40">
        <v>20</v>
      </c>
      <c r="F336" s="38">
        <v>7370</v>
      </c>
      <c r="G336" s="149">
        <f t="shared" si="25"/>
        <v>11792</v>
      </c>
    </row>
    <row r="337" spans="1:39" ht="16.5" customHeight="1" x14ac:dyDescent="0.25">
      <c r="A337" s="120"/>
      <c r="B337" s="146"/>
      <c r="C337" s="122" t="s">
        <v>18</v>
      </c>
      <c r="D337" s="146"/>
      <c r="E337" s="40"/>
      <c r="F337" s="72"/>
      <c r="G337" s="72"/>
    </row>
    <row r="338" spans="1:39" s="13" customFormat="1" ht="57.75" customHeight="1" x14ac:dyDescent="0.25">
      <c r="A338" s="187" t="s">
        <v>19</v>
      </c>
      <c r="B338" s="187"/>
      <c r="C338" s="187"/>
      <c r="D338" s="165" t="s">
        <v>3</v>
      </c>
      <c r="E338" s="166"/>
      <c r="F338" s="166"/>
      <c r="G338" s="167"/>
      <c r="H338" s="11"/>
      <c r="I338" s="11"/>
      <c r="J338" s="11"/>
      <c r="K338" s="11"/>
      <c r="L338" s="11"/>
      <c r="M338" s="11"/>
      <c r="N338" s="11"/>
      <c r="O338" s="11"/>
      <c r="P338" s="11"/>
      <c r="Q338" s="11"/>
      <c r="R338" s="11"/>
      <c r="S338" s="11"/>
      <c r="T338" s="11"/>
      <c r="U338" s="11"/>
      <c r="V338" s="11"/>
      <c r="W338" s="11"/>
      <c r="X338" s="11"/>
      <c r="Y338" s="11"/>
      <c r="Z338" s="11"/>
      <c r="AA338" s="11"/>
      <c r="AB338" s="12"/>
      <c r="AC338" s="12"/>
      <c r="AD338" s="12"/>
      <c r="AE338" s="12"/>
      <c r="AF338" s="12"/>
      <c r="AG338" s="12"/>
      <c r="AH338" s="12"/>
      <c r="AI338" s="12"/>
      <c r="AJ338" s="12"/>
      <c r="AK338" s="12"/>
      <c r="AL338" s="12"/>
      <c r="AM338" s="12"/>
    </row>
    <row r="339" spans="1:39" s="13" customFormat="1" ht="23.25" customHeight="1" x14ac:dyDescent="0.25">
      <c r="A339" s="182"/>
      <c r="B339" s="146">
        <v>33235</v>
      </c>
      <c r="C339" s="87" t="s">
        <v>299</v>
      </c>
      <c r="D339" s="83">
        <v>1</v>
      </c>
      <c r="E339" s="124">
        <v>20</v>
      </c>
      <c r="F339" s="38">
        <v>70</v>
      </c>
      <c r="G339" s="38">
        <f>F339*190%</f>
        <v>133</v>
      </c>
      <c r="H339" s="11"/>
      <c r="I339" s="11"/>
      <c r="J339" s="11"/>
      <c r="K339" s="11"/>
      <c r="L339" s="11"/>
      <c r="M339" s="11"/>
      <c r="N339" s="11"/>
      <c r="O339" s="11"/>
      <c r="P339" s="11"/>
      <c r="Q339" s="11"/>
      <c r="R339" s="11"/>
      <c r="S339" s="11"/>
      <c r="T339" s="11"/>
      <c r="U339" s="11"/>
      <c r="V339" s="11"/>
      <c r="W339" s="11"/>
      <c r="X339" s="11"/>
      <c r="Y339" s="11"/>
      <c r="Z339" s="11"/>
      <c r="AA339" s="11"/>
      <c r="AB339" s="12"/>
      <c r="AC339" s="12"/>
      <c r="AD339" s="12"/>
      <c r="AE339" s="12"/>
      <c r="AF339" s="12"/>
      <c r="AG339" s="12"/>
      <c r="AH339" s="12"/>
      <c r="AI339" s="12"/>
      <c r="AJ339" s="12"/>
      <c r="AK339" s="12"/>
      <c r="AL339" s="12"/>
      <c r="AM339" s="12"/>
    </row>
    <row r="340" spans="1:39" ht="37.5" customHeight="1" x14ac:dyDescent="0.25">
      <c r="A340" s="182"/>
      <c r="B340" s="146" t="s">
        <v>66</v>
      </c>
      <c r="C340" s="41" t="s">
        <v>300</v>
      </c>
      <c r="D340" s="146">
        <v>1</v>
      </c>
      <c r="E340" s="124">
        <v>20</v>
      </c>
      <c r="F340" s="60">
        <v>90</v>
      </c>
      <c r="G340" s="149">
        <f>F340*190%</f>
        <v>171</v>
      </c>
    </row>
    <row r="341" spans="1:39" ht="24.6" customHeight="1" x14ac:dyDescent="0.25">
      <c r="A341" s="182"/>
      <c r="B341" s="146">
        <v>27595</v>
      </c>
      <c r="C341" s="41" t="s">
        <v>301</v>
      </c>
      <c r="D341" s="146">
        <v>1</v>
      </c>
      <c r="E341" s="124">
        <v>20</v>
      </c>
      <c r="F341" s="60">
        <v>130</v>
      </c>
      <c r="G341" s="149">
        <f t="shared" ref="G341:G351" si="26">F341*190%</f>
        <v>247</v>
      </c>
    </row>
    <row r="342" spans="1:39" ht="24.6" customHeight="1" x14ac:dyDescent="0.25">
      <c r="A342" s="41"/>
      <c r="B342" s="146">
        <v>62818</v>
      </c>
      <c r="C342" s="41" t="s">
        <v>302</v>
      </c>
      <c r="D342" s="146">
        <v>1</v>
      </c>
      <c r="E342" s="124">
        <v>20</v>
      </c>
      <c r="F342" s="60">
        <v>310</v>
      </c>
      <c r="G342" s="149">
        <f t="shared" si="26"/>
        <v>589</v>
      </c>
    </row>
    <row r="343" spans="1:39" ht="24.6" customHeight="1" x14ac:dyDescent="0.25">
      <c r="A343" s="41"/>
      <c r="B343" s="146">
        <v>62820</v>
      </c>
      <c r="C343" s="41" t="s">
        <v>303</v>
      </c>
      <c r="D343" s="146">
        <v>1</v>
      </c>
      <c r="E343" s="124">
        <v>20</v>
      </c>
      <c r="F343" s="60">
        <v>310</v>
      </c>
      <c r="G343" s="149">
        <f t="shared" si="26"/>
        <v>589</v>
      </c>
    </row>
    <row r="344" spans="1:39" ht="24.6" customHeight="1" x14ac:dyDescent="0.25">
      <c r="A344" s="41"/>
      <c r="B344" s="146">
        <v>39128</v>
      </c>
      <c r="C344" s="41" t="s">
        <v>304</v>
      </c>
      <c r="D344" s="146">
        <v>1</v>
      </c>
      <c r="E344" s="124">
        <v>20</v>
      </c>
      <c r="F344" s="60">
        <v>100</v>
      </c>
      <c r="G344" s="149">
        <f t="shared" si="26"/>
        <v>190</v>
      </c>
    </row>
    <row r="345" spans="1:39" ht="24.6" customHeight="1" x14ac:dyDescent="0.25">
      <c r="A345" s="41"/>
      <c r="B345" s="146">
        <v>39129</v>
      </c>
      <c r="C345" s="42" t="s">
        <v>305</v>
      </c>
      <c r="D345" s="146">
        <v>1</v>
      </c>
      <c r="E345" s="124">
        <v>20</v>
      </c>
      <c r="F345" s="60">
        <v>180</v>
      </c>
      <c r="G345" s="149">
        <f t="shared" si="26"/>
        <v>342</v>
      </c>
    </row>
    <row r="346" spans="1:39" ht="24.6" customHeight="1" x14ac:dyDescent="0.25">
      <c r="A346" s="175"/>
      <c r="B346" s="146">
        <v>23873</v>
      </c>
      <c r="C346" s="41" t="s">
        <v>306</v>
      </c>
      <c r="D346" s="146">
        <v>1</v>
      </c>
      <c r="E346" s="124">
        <v>20</v>
      </c>
      <c r="F346" s="60">
        <v>90</v>
      </c>
      <c r="G346" s="149">
        <f t="shared" si="26"/>
        <v>171</v>
      </c>
    </row>
    <row r="347" spans="1:39" ht="29.25" customHeight="1" x14ac:dyDescent="0.25">
      <c r="A347" s="175"/>
      <c r="B347" s="146">
        <v>23927</v>
      </c>
      <c r="C347" s="41" t="s">
        <v>307</v>
      </c>
      <c r="D347" s="146">
        <v>1</v>
      </c>
      <c r="E347" s="124">
        <v>20</v>
      </c>
      <c r="F347" s="60">
        <v>130</v>
      </c>
      <c r="G347" s="149">
        <f t="shared" si="26"/>
        <v>247</v>
      </c>
    </row>
    <row r="348" spans="1:39" ht="23.25" customHeight="1" x14ac:dyDescent="0.25">
      <c r="A348" s="41"/>
      <c r="B348" s="146">
        <v>39577</v>
      </c>
      <c r="C348" s="41" t="s">
        <v>308</v>
      </c>
      <c r="D348" s="146">
        <v>1</v>
      </c>
      <c r="E348" s="124">
        <v>20</v>
      </c>
      <c r="F348" s="60">
        <v>90</v>
      </c>
      <c r="G348" s="149">
        <f t="shared" si="26"/>
        <v>171</v>
      </c>
    </row>
    <row r="349" spans="1:39" ht="29.25" customHeight="1" x14ac:dyDescent="0.25">
      <c r="A349" s="41"/>
      <c r="B349" s="146">
        <v>24172</v>
      </c>
      <c r="C349" s="41" t="s">
        <v>309</v>
      </c>
      <c r="D349" s="146">
        <v>1</v>
      </c>
      <c r="E349" s="124">
        <v>20</v>
      </c>
      <c r="F349" s="60">
        <v>440</v>
      </c>
      <c r="G349" s="149">
        <f t="shared" si="26"/>
        <v>836</v>
      </c>
    </row>
    <row r="350" spans="1:39" ht="54" customHeight="1" x14ac:dyDescent="0.25">
      <c r="A350" s="41"/>
      <c r="B350" s="146">
        <v>26651</v>
      </c>
      <c r="C350" s="41" t="s">
        <v>310</v>
      </c>
      <c r="D350" s="146">
        <v>1</v>
      </c>
      <c r="E350" s="124">
        <v>20</v>
      </c>
      <c r="F350" s="60">
        <v>180</v>
      </c>
      <c r="G350" s="149">
        <f t="shared" si="26"/>
        <v>342</v>
      </c>
    </row>
    <row r="351" spans="1:39" ht="27.75" customHeight="1" x14ac:dyDescent="0.25">
      <c r="A351" s="123"/>
      <c r="B351" s="92">
        <v>21938</v>
      </c>
      <c r="C351" s="37" t="s">
        <v>311</v>
      </c>
      <c r="D351" s="94">
        <v>1</v>
      </c>
      <c r="E351" s="124">
        <v>20</v>
      </c>
      <c r="F351" s="89">
        <v>1600</v>
      </c>
      <c r="G351" s="149">
        <f t="shared" si="26"/>
        <v>3040</v>
      </c>
    </row>
    <row r="352" spans="1:39" ht="55.5" customHeight="1" x14ac:dyDescent="0.25">
      <c r="A352" s="187" t="s">
        <v>473</v>
      </c>
      <c r="B352" s="187"/>
      <c r="C352" s="187"/>
      <c r="D352" s="165" t="s">
        <v>3</v>
      </c>
      <c r="E352" s="166"/>
      <c r="F352" s="166"/>
      <c r="G352" s="167"/>
    </row>
    <row r="353" spans="1:39" ht="27.75" customHeight="1" x14ac:dyDescent="0.25">
      <c r="A353" s="182"/>
      <c r="B353" s="146">
        <v>67156</v>
      </c>
      <c r="C353" s="87" t="s">
        <v>437</v>
      </c>
      <c r="D353" s="83">
        <v>1</v>
      </c>
      <c r="E353" s="124">
        <v>20</v>
      </c>
      <c r="F353" s="38">
        <v>6600</v>
      </c>
      <c r="G353" s="38">
        <f>F353*160%</f>
        <v>10560</v>
      </c>
    </row>
    <row r="354" spans="1:39" ht="27.75" customHeight="1" x14ac:dyDescent="0.25">
      <c r="A354" s="182"/>
      <c r="B354" s="146">
        <v>67160</v>
      </c>
      <c r="C354" s="87" t="s">
        <v>438</v>
      </c>
      <c r="D354" s="83">
        <v>1</v>
      </c>
      <c r="E354" s="124">
        <v>20</v>
      </c>
      <c r="F354" s="38">
        <v>7260</v>
      </c>
      <c r="G354" s="149">
        <f>F354*160%</f>
        <v>11616</v>
      </c>
    </row>
    <row r="355" spans="1:39" ht="27.75" customHeight="1" x14ac:dyDescent="0.25">
      <c r="A355" s="182"/>
      <c r="B355" s="146">
        <v>67155</v>
      </c>
      <c r="C355" s="87" t="s">
        <v>439</v>
      </c>
      <c r="D355" s="83">
        <v>1</v>
      </c>
      <c r="E355" s="124">
        <v>20</v>
      </c>
      <c r="F355" s="38">
        <v>6600</v>
      </c>
      <c r="G355" s="149">
        <f t="shared" ref="G355:G360" si="27">F355*160%</f>
        <v>10560</v>
      </c>
    </row>
    <row r="356" spans="1:39" ht="27.75" customHeight="1" x14ac:dyDescent="0.25">
      <c r="A356" s="182"/>
      <c r="B356" s="146">
        <v>67159</v>
      </c>
      <c r="C356" s="87" t="s">
        <v>440</v>
      </c>
      <c r="D356" s="83">
        <v>1</v>
      </c>
      <c r="E356" s="124">
        <v>20</v>
      </c>
      <c r="F356" s="38">
        <v>7260</v>
      </c>
      <c r="G356" s="149">
        <f t="shared" si="27"/>
        <v>11616</v>
      </c>
    </row>
    <row r="357" spans="1:39" ht="27.75" customHeight="1" x14ac:dyDescent="0.25">
      <c r="A357" s="182"/>
      <c r="B357" s="146">
        <v>67157</v>
      </c>
      <c r="C357" s="87" t="s">
        <v>441</v>
      </c>
      <c r="D357" s="83">
        <v>1</v>
      </c>
      <c r="E357" s="124">
        <v>20</v>
      </c>
      <c r="F357" s="38">
        <v>9460</v>
      </c>
      <c r="G357" s="149">
        <f t="shared" si="27"/>
        <v>15136</v>
      </c>
    </row>
    <row r="358" spans="1:39" ht="27.75" customHeight="1" x14ac:dyDescent="0.25">
      <c r="A358" s="182"/>
      <c r="B358" s="146">
        <v>67161</v>
      </c>
      <c r="C358" s="87" t="s">
        <v>442</v>
      </c>
      <c r="D358" s="83">
        <v>1</v>
      </c>
      <c r="E358" s="124">
        <v>20</v>
      </c>
      <c r="F358" s="38">
        <v>10890</v>
      </c>
      <c r="G358" s="149">
        <f t="shared" si="27"/>
        <v>17424</v>
      </c>
    </row>
    <row r="359" spans="1:39" ht="27.75" customHeight="1" x14ac:dyDescent="0.25">
      <c r="A359" s="182"/>
      <c r="B359" s="146">
        <v>67158</v>
      </c>
      <c r="C359" s="87" t="s">
        <v>443</v>
      </c>
      <c r="D359" s="83">
        <v>1</v>
      </c>
      <c r="E359" s="124">
        <v>20</v>
      </c>
      <c r="F359" s="38">
        <v>10230</v>
      </c>
      <c r="G359" s="149">
        <f t="shared" si="27"/>
        <v>16368</v>
      </c>
    </row>
    <row r="360" spans="1:39" ht="27.75" customHeight="1" x14ac:dyDescent="0.25">
      <c r="A360" s="182"/>
      <c r="B360" s="146">
        <v>67162</v>
      </c>
      <c r="C360" s="87" t="s">
        <v>444</v>
      </c>
      <c r="D360" s="83">
        <v>1</v>
      </c>
      <c r="E360" s="124">
        <v>20</v>
      </c>
      <c r="F360" s="38">
        <v>11770</v>
      </c>
      <c r="G360" s="149">
        <f t="shared" si="27"/>
        <v>18832</v>
      </c>
    </row>
    <row r="361" spans="1:39" s="13" customFormat="1" ht="81" customHeight="1" x14ac:dyDescent="0.25">
      <c r="A361" s="179" t="s">
        <v>312</v>
      </c>
      <c r="B361" s="179"/>
      <c r="C361" s="179"/>
      <c r="D361" s="165" t="s">
        <v>3</v>
      </c>
      <c r="E361" s="166"/>
      <c r="F361" s="166"/>
      <c r="G361" s="167"/>
      <c r="H361" s="11"/>
      <c r="I361" s="11"/>
      <c r="J361" s="11"/>
      <c r="K361" s="11"/>
      <c r="L361" s="11"/>
      <c r="M361" s="11"/>
      <c r="N361" s="11"/>
      <c r="O361" s="11"/>
      <c r="P361" s="11"/>
      <c r="Q361" s="11"/>
      <c r="R361" s="11"/>
      <c r="S361" s="11"/>
      <c r="T361" s="11"/>
      <c r="U361" s="11"/>
      <c r="V361" s="11"/>
      <c r="W361" s="11"/>
      <c r="X361" s="11"/>
      <c r="Y361" s="11"/>
      <c r="Z361" s="11"/>
      <c r="AA361" s="11"/>
      <c r="AB361" s="12"/>
      <c r="AC361" s="12"/>
      <c r="AD361" s="12"/>
      <c r="AE361" s="12"/>
      <c r="AF361" s="12"/>
      <c r="AG361" s="12"/>
      <c r="AH361" s="12"/>
      <c r="AI361" s="12"/>
      <c r="AJ361" s="12"/>
      <c r="AK361" s="12"/>
      <c r="AL361" s="12"/>
      <c r="AM361" s="12"/>
    </row>
    <row r="362" spans="1:39" ht="18.75" customHeight="1" x14ac:dyDescent="0.25">
      <c r="A362" s="175"/>
      <c r="B362" s="146">
        <v>16374</v>
      </c>
      <c r="C362" s="41" t="s">
        <v>313</v>
      </c>
      <c r="D362" s="146">
        <v>1</v>
      </c>
      <c r="E362" s="40">
        <v>20</v>
      </c>
      <c r="F362" s="38">
        <v>110</v>
      </c>
      <c r="G362" s="38">
        <f>F362*160%</f>
        <v>176</v>
      </c>
    </row>
    <row r="363" spans="1:39" ht="18.75" customHeight="1" x14ac:dyDescent="0.25">
      <c r="A363" s="175"/>
      <c r="B363" s="146">
        <v>16183</v>
      </c>
      <c r="C363" s="41" t="s">
        <v>314</v>
      </c>
      <c r="D363" s="146">
        <v>1</v>
      </c>
      <c r="E363" s="40">
        <v>20</v>
      </c>
      <c r="F363" s="38">
        <v>200</v>
      </c>
      <c r="G363" s="149">
        <f t="shared" ref="G363:G375" si="28">F363*160%</f>
        <v>320</v>
      </c>
    </row>
    <row r="364" spans="1:39" ht="18.75" customHeight="1" x14ac:dyDescent="0.25">
      <c r="A364" s="175"/>
      <c r="B364" s="146">
        <v>22415</v>
      </c>
      <c r="C364" s="41" t="s">
        <v>315</v>
      </c>
      <c r="D364" s="146">
        <v>1</v>
      </c>
      <c r="E364" s="40">
        <v>20</v>
      </c>
      <c r="F364" s="38">
        <v>110</v>
      </c>
      <c r="G364" s="149">
        <f t="shared" si="28"/>
        <v>176</v>
      </c>
    </row>
    <row r="365" spans="1:39" ht="18.75" customHeight="1" x14ac:dyDescent="0.25">
      <c r="A365" s="175"/>
      <c r="B365" s="146">
        <v>18692</v>
      </c>
      <c r="C365" s="41" t="s">
        <v>316</v>
      </c>
      <c r="D365" s="146">
        <v>1</v>
      </c>
      <c r="E365" s="40">
        <v>20</v>
      </c>
      <c r="F365" s="38">
        <v>220</v>
      </c>
      <c r="G365" s="149">
        <f t="shared" si="28"/>
        <v>352</v>
      </c>
    </row>
    <row r="366" spans="1:39" ht="18.75" customHeight="1" x14ac:dyDescent="0.25">
      <c r="A366" s="175"/>
      <c r="B366" s="146">
        <v>24356</v>
      </c>
      <c r="C366" s="41" t="s">
        <v>317</v>
      </c>
      <c r="D366" s="146">
        <v>1</v>
      </c>
      <c r="E366" s="40">
        <v>20</v>
      </c>
      <c r="F366" s="38">
        <v>170</v>
      </c>
      <c r="G366" s="149">
        <f t="shared" si="28"/>
        <v>272</v>
      </c>
    </row>
    <row r="367" spans="1:39" ht="18.75" customHeight="1" x14ac:dyDescent="0.25">
      <c r="A367" s="175"/>
      <c r="B367" s="146">
        <v>27168</v>
      </c>
      <c r="C367" s="41" t="s">
        <v>318</v>
      </c>
      <c r="D367" s="146">
        <v>1</v>
      </c>
      <c r="E367" s="40">
        <v>20</v>
      </c>
      <c r="F367" s="38">
        <v>330</v>
      </c>
      <c r="G367" s="149">
        <f t="shared" si="28"/>
        <v>528</v>
      </c>
    </row>
    <row r="368" spans="1:39" ht="25.5" customHeight="1" x14ac:dyDescent="0.25">
      <c r="A368" s="41"/>
      <c r="B368" s="146">
        <v>67971</v>
      </c>
      <c r="C368" s="41" t="s">
        <v>319</v>
      </c>
      <c r="D368" s="146">
        <v>1</v>
      </c>
      <c r="E368" s="40">
        <v>20</v>
      </c>
      <c r="F368" s="38">
        <v>2530</v>
      </c>
      <c r="G368" s="149">
        <f t="shared" si="28"/>
        <v>4048</v>
      </c>
    </row>
    <row r="369" spans="1:39" ht="36" customHeight="1" x14ac:dyDescent="0.25">
      <c r="A369" s="175"/>
      <c r="B369" s="146">
        <v>71221</v>
      </c>
      <c r="C369" s="41" t="s">
        <v>320</v>
      </c>
      <c r="D369" s="146">
        <v>1</v>
      </c>
      <c r="E369" s="40">
        <v>20</v>
      </c>
      <c r="F369" s="38">
        <v>5170</v>
      </c>
      <c r="G369" s="149">
        <f t="shared" si="28"/>
        <v>8272</v>
      </c>
    </row>
    <row r="370" spans="1:39" ht="36" customHeight="1" x14ac:dyDescent="0.25">
      <c r="A370" s="175"/>
      <c r="B370" s="146">
        <v>71222</v>
      </c>
      <c r="C370" s="41" t="s">
        <v>321</v>
      </c>
      <c r="D370" s="146">
        <v>1</v>
      </c>
      <c r="E370" s="40">
        <v>20</v>
      </c>
      <c r="F370" s="38">
        <v>9900</v>
      </c>
      <c r="G370" s="149">
        <f t="shared" si="28"/>
        <v>15840</v>
      </c>
    </row>
    <row r="371" spans="1:39" ht="18" customHeight="1" x14ac:dyDescent="0.25">
      <c r="A371" s="125"/>
      <c r="B371" s="146">
        <v>21325</v>
      </c>
      <c r="C371" s="41" t="s">
        <v>322</v>
      </c>
      <c r="D371" s="146">
        <v>1</v>
      </c>
      <c r="E371" s="40">
        <v>20</v>
      </c>
      <c r="F371" s="38">
        <v>440</v>
      </c>
      <c r="G371" s="149">
        <f t="shared" si="28"/>
        <v>704</v>
      </c>
    </row>
    <row r="372" spans="1:39" ht="20.25" customHeight="1" x14ac:dyDescent="0.25">
      <c r="A372" s="41"/>
      <c r="B372" s="146">
        <v>22076</v>
      </c>
      <c r="C372" s="41" t="s">
        <v>323</v>
      </c>
      <c r="D372" s="146">
        <v>1</v>
      </c>
      <c r="E372" s="40">
        <v>20</v>
      </c>
      <c r="F372" s="38">
        <v>880</v>
      </c>
      <c r="G372" s="149">
        <f t="shared" si="28"/>
        <v>1408</v>
      </c>
    </row>
    <row r="373" spans="1:39" ht="114" customHeight="1" x14ac:dyDescent="0.25">
      <c r="A373" s="41"/>
      <c r="B373" s="146">
        <v>39125</v>
      </c>
      <c r="C373" s="41" t="s">
        <v>580</v>
      </c>
      <c r="D373" s="146">
        <v>1</v>
      </c>
      <c r="E373" s="40">
        <v>20</v>
      </c>
      <c r="F373" s="38">
        <v>4290</v>
      </c>
      <c r="G373" s="149">
        <f t="shared" si="28"/>
        <v>6864</v>
      </c>
    </row>
    <row r="374" spans="1:39" ht="84" customHeight="1" x14ac:dyDescent="0.25">
      <c r="A374" s="185"/>
      <c r="B374" s="146">
        <v>36094</v>
      </c>
      <c r="C374" s="41" t="s">
        <v>581</v>
      </c>
      <c r="D374" s="146">
        <v>1</v>
      </c>
      <c r="E374" s="40">
        <v>20</v>
      </c>
      <c r="F374" s="38">
        <v>770</v>
      </c>
      <c r="G374" s="149">
        <f t="shared" si="28"/>
        <v>1232</v>
      </c>
    </row>
    <row r="375" spans="1:39" ht="126.75" customHeight="1" x14ac:dyDescent="0.25">
      <c r="A375" s="186"/>
      <c r="B375" s="146">
        <v>39127</v>
      </c>
      <c r="C375" s="41" t="s">
        <v>582</v>
      </c>
      <c r="D375" s="146">
        <v>1</v>
      </c>
      <c r="E375" s="40">
        <v>20</v>
      </c>
      <c r="F375" s="38">
        <v>7700</v>
      </c>
      <c r="G375" s="149">
        <f t="shared" si="28"/>
        <v>12320</v>
      </c>
    </row>
    <row r="376" spans="1:39" s="13" customFormat="1" ht="69" customHeight="1" x14ac:dyDescent="0.25">
      <c r="A376" s="179" t="s">
        <v>324</v>
      </c>
      <c r="B376" s="179"/>
      <c r="C376" s="179"/>
      <c r="D376" s="165" t="s">
        <v>3</v>
      </c>
      <c r="E376" s="166"/>
      <c r="F376" s="166"/>
      <c r="G376" s="167"/>
      <c r="H376" s="11"/>
      <c r="I376" s="11"/>
      <c r="J376" s="11"/>
      <c r="K376" s="11"/>
      <c r="L376" s="11"/>
      <c r="M376" s="11"/>
      <c r="N376" s="11"/>
      <c r="O376" s="11"/>
      <c r="P376" s="11"/>
      <c r="Q376" s="11"/>
      <c r="R376" s="11"/>
      <c r="S376" s="11"/>
      <c r="T376" s="11"/>
      <c r="U376" s="11"/>
      <c r="V376" s="11"/>
      <c r="W376" s="11"/>
      <c r="X376" s="11"/>
      <c r="Y376" s="11"/>
      <c r="Z376" s="11"/>
      <c r="AA376" s="11"/>
      <c r="AB376" s="12"/>
      <c r="AC376" s="12"/>
      <c r="AD376" s="12"/>
      <c r="AE376" s="12"/>
      <c r="AF376" s="12"/>
      <c r="AG376" s="12"/>
      <c r="AH376" s="12"/>
      <c r="AI376" s="12"/>
      <c r="AJ376" s="12"/>
      <c r="AK376" s="12"/>
      <c r="AL376" s="12"/>
      <c r="AM376" s="12"/>
    </row>
    <row r="377" spans="1:39" s="13" customFormat="1" ht="36.75" customHeight="1" x14ac:dyDescent="0.25">
      <c r="A377" s="41"/>
      <c r="B377" s="146">
        <v>20531</v>
      </c>
      <c r="C377" s="42" t="s">
        <v>49</v>
      </c>
      <c r="D377" s="146">
        <v>1</v>
      </c>
      <c r="E377" s="40">
        <v>20</v>
      </c>
      <c r="F377" s="38">
        <v>500</v>
      </c>
      <c r="G377" s="38">
        <f>F377*170%</f>
        <v>850</v>
      </c>
      <c r="H377" s="11"/>
      <c r="I377" s="11"/>
      <c r="J377" s="11"/>
      <c r="K377" s="11"/>
      <c r="L377" s="11"/>
      <c r="M377" s="11"/>
      <c r="N377" s="11"/>
      <c r="O377" s="11"/>
      <c r="P377" s="11"/>
      <c r="Q377" s="11"/>
      <c r="R377" s="11"/>
      <c r="S377" s="11"/>
      <c r="T377" s="11"/>
      <c r="U377" s="11"/>
      <c r="V377" s="11"/>
      <c r="W377" s="11"/>
      <c r="X377" s="11"/>
      <c r="Y377" s="11"/>
      <c r="Z377" s="11"/>
      <c r="AA377" s="11"/>
      <c r="AB377" s="12"/>
      <c r="AC377" s="12"/>
      <c r="AD377" s="12"/>
      <c r="AE377" s="12"/>
      <c r="AF377" s="12"/>
      <c r="AG377" s="12"/>
      <c r="AH377" s="12"/>
      <c r="AI377" s="12"/>
      <c r="AJ377" s="12"/>
      <c r="AK377" s="12"/>
      <c r="AL377" s="12"/>
      <c r="AM377" s="12"/>
    </row>
    <row r="378" spans="1:39" s="13" customFormat="1" ht="44.25" customHeight="1" x14ac:dyDescent="0.25">
      <c r="A378" s="41"/>
      <c r="B378" s="146">
        <v>15742</v>
      </c>
      <c r="C378" s="42" t="s">
        <v>50</v>
      </c>
      <c r="D378" s="146">
        <v>1</v>
      </c>
      <c r="E378" s="40">
        <v>20</v>
      </c>
      <c r="F378" s="38">
        <v>500</v>
      </c>
      <c r="G378" s="149">
        <f t="shared" ref="G378:G397" si="29">F378*170%</f>
        <v>850</v>
      </c>
      <c r="H378" s="11"/>
      <c r="I378" s="11"/>
      <c r="J378" s="11"/>
      <c r="K378" s="11"/>
      <c r="L378" s="11"/>
      <c r="M378" s="11"/>
      <c r="N378" s="11"/>
      <c r="O378" s="11"/>
      <c r="P378" s="11"/>
      <c r="Q378" s="11"/>
      <c r="R378" s="11"/>
      <c r="S378" s="11"/>
      <c r="T378" s="11"/>
      <c r="U378" s="11"/>
      <c r="V378" s="11"/>
      <c r="W378" s="11"/>
      <c r="X378" s="11"/>
      <c r="Y378" s="11"/>
      <c r="Z378" s="11"/>
      <c r="AA378" s="11"/>
      <c r="AB378" s="12"/>
      <c r="AC378" s="12"/>
      <c r="AD378" s="12"/>
      <c r="AE378" s="12"/>
      <c r="AF378" s="12"/>
      <c r="AG378" s="12"/>
      <c r="AH378" s="12"/>
      <c r="AI378" s="12"/>
      <c r="AJ378" s="12"/>
      <c r="AK378" s="12"/>
      <c r="AL378" s="12"/>
      <c r="AM378" s="12"/>
    </row>
    <row r="379" spans="1:39" s="13" customFormat="1" ht="30" customHeight="1" x14ac:dyDescent="0.25">
      <c r="A379" s="175"/>
      <c r="B379" s="146">
        <v>22477</v>
      </c>
      <c r="C379" s="42" t="s">
        <v>325</v>
      </c>
      <c r="D379" s="146">
        <v>1</v>
      </c>
      <c r="E379" s="40">
        <v>20</v>
      </c>
      <c r="F379" s="38">
        <v>610</v>
      </c>
      <c r="G379" s="149">
        <f t="shared" si="29"/>
        <v>1037</v>
      </c>
      <c r="H379" s="11"/>
      <c r="I379" s="11"/>
      <c r="J379" s="11"/>
      <c r="K379" s="11"/>
      <c r="L379" s="11"/>
      <c r="M379" s="11"/>
      <c r="N379" s="11"/>
      <c r="O379" s="11"/>
      <c r="P379" s="11"/>
      <c r="Q379" s="11"/>
      <c r="R379" s="11"/>
      <c r="S379" s="11"/>
      <c r="T379" s="11"/>
      <c r="U379" s="11"/>
      <c r="V379" s="11"/>
      <c r="W379" s="11"/>
      <c r="X379" s="11"/>
      <c r="Y379" s="11"/>
      <c r="Z379" s="11"/>
      <c r="AA379" s="11"/>
      <c r="AB379" s="12"/>
      <c r="AC379" s="12"/>
      <c r="AD379" s="12"/>
      <c r="AE379" s="12"/>
      <c r="AF379" s="12"/>
      <c r="AG379" s="12"/>
      <c r="AH379" s="12"/>
      <c r="AI379" s="12"/>
      <c r="AJ379" s="12"/>
      <c r="AK379" s="12"/>
      <c r="AL379" s="12"/>
      <c r="AM379" s="12"/>
    </row>
    <row r="380" spans="1:39" s="13" customFormat="1" ht="30" customHeight="1" x14ac:dyDescent="0.25">
      <c r="A380" s="175"/>
      <c r="B380" s="146">
        <v>22476</v>
      </c>
      <c r="C380" s="42" t="s">
        <v>326</v>
      </c>
      <c r="D380" s="146">
        <v>1</v>
      </c>
      <c r="E380" s="40">
        <v>20</v>
      </c>
      <c r="F380" s="38">
        <v>880</v>
      </c>
      <c r="G380" s="149">
        <f t="shared" si="29"/>
        <v>1496</v>
      </c>
      <c r="H380" s="11"/>
      <c r="I380" s="11"/>
      <c r="J380" s="11"/>
      <c r="K380" s="11"/>
      <c r="L380" s="11"/>
      <c r="M380" s="11"/>
      <c r="N380" s="11"/>
      <c r="O380" s="11"/>
      <c r="P380" s="11"/>
      <c r="Q380" s="11"/>
      <c r="R380" s="11"/>
      <c r="S380" s="11"/>
      <c r="T380" s="11"/>
      <c r="U380" s="11"/>
      <c r="V380" s="11"/>
      <c r="W380" s="11"/>
      <c r="X380" s="11"/>
      <c r="Y380" s="11"/>
      <c r="Z380" s="11"/>
      <c r="AA380" s="11"/>
      <c r="AB380" s="12"/>
      <c r="AC380" s="12"/>
      <c r="AD380" s="12"/>
      <c r="AE380" s="12"/>
      <c r="AF380" s="12"/>
      <c r="AG380" s="12"/>
      <c r="AH380" s="12"/>
      <c r="AI380" s="12"/>
      <c r="AJ380" s="12"/>
      <c r="AK380" s="12"/>
      <c r="AL380" s="12"/>
      <c r="AM380" s="12"/>
    </row>
    <row r="381" spans="1:39" s="13" customFormat="1" ht="30" customHeight="1" x14ac:dyDescent="0.25">
      <c r="A381" s="175"/>
      <c r="B381" s="146">
        <v>26594</v>
      </c>
      <c r="C381" s="42" t="s">
        <v>39</v>
      </c>
      <c r="D381" s="146">
        <v>1</v>
      </c>
      <c r="E381" s="40">
        <v>20</v>
      </c>
      <c r="F381" s="38">
        <v>610</v>
      </c>
      <c r="G381" s="149">
        <f t="shared" si="29"/>
        <v>1037</v>
      </c>
      <c r="H381" s="11"/>
      <c r="I381" s="11"/>
      <c r="J381" s="11"/>
      <c r="K381" s="11"/>
      <c r="L381" s="11"/>
      <c r="M381" s="11"/>
      <c r="N381" s="11"/>
      <c r="O381" s="11"/>
      <c r="P381" s="11"/>
      <c r="Q381" s="11"/>
      <c r="R381" s="11"/>
      <c r="S381" s="11"/>
      <c r="T381" s="11"/>
      <c r="U381" s="11"/>
      <c r="V381" s="11"/>
      <c r="W381" s="11"/>
      <c r="X381" s="11"/>
      <c r="Y381" s="11"/>
      <c r="Z381" s="11"/>
      <c r="AA381" s="11"/>
      <c r="AB381" s="12"/>
      <c r="AC381" s="12"/>
      <c r="AD381" s="12"/>
      <c r="AE381" s="12"/>
      <c r="AF381" s="12"/>
      <c r="AG381" s="12"/>
      <c r="AH381" s="12"/>
      <c r="AI381" s="12"/>
      <c r="AJ381" s="12"/>
      <c r="AK381" s="12"/>
      <c r="AL381" s="12"/>
      <c r="AM381" s="12"/>
    </row>
    <row r="382" spans="1:39" s="13" customFormat="1" ht="30" customHeight="1" x14ac:dyDescent="0.25">
      <c r="A382" s="175"/>
      <c r="B382" s="146">
        <v>27158</v>
      </c>
      <c r="C382" s="42" t="s">
        <v>68</v>
      </c>
      <c r="D382" s="146">
        <v>1</v>
      </c>
      <c r="E382" s="40">
        <v>20</v>
      </c>
      <c r="F382" s="38">
        <v>610</v>
      </c>
      <c r="G382" s="149">
        <f t="shared" si="29"/>
        <v>1037</v>
      </c>
      <c r="H382" s="11"/>
      <c r="I382" s="11"/>
      <c r="J382" s="11"/>
      <c r="K382" s="11"/>
      <c r="L382" s="11"/>
      <c r="M382" s="11"/>
      <c r="N382" s="11"/>
      <c r="O382" s="11"/>
      <c r="P382" s="11"/>
      <c r="Q382" s="11"/>
      <c r="R382" s="11"/>
      <c r="S382" s="11"/>
      <c r="T382" s="11"/>
      <c r="U382" s="11"/>
      <c r="V382" s="11"/>
      <c r="W382" s="11"/>
      <c r="X382" s="11"/>
      <c r="Y382" s="11"/>
      <c r="Z382" s="11"/>
      <c r="AA382" s="11"/>
      <c r="AB382" s="12"/>
      <c r="AC382" s="12"/>
      <c r="AD382" s="12"/>
      <c r="AE382" s="12"/>
      <c r="AF382" s="12"/>
      <c r="AG382" s="12"/>
      <c r="AH382" s="12"/>
      <c r="AI382" s="12"/>
      <c r="AJ382" s="12"/>
      <c r="AK382" s="12"/>
      <c r="AL382" s="12"/>
      <c r="AM382" s="12"/>
    </row>
    <row r="383" spans="1:39" s="13" customFormat="1" ht="23.25" customHeight="1" x14ac:dyDescent="0.25">
      <c r="A383" s="175"/>
      <c r="B383" s="146">
        <v>27156</v>
      </c>
      <c r="C383" s="42" t="s">
        <v>40</v>
      </c>
      <c r="D383" s="146">
        <v>1</v>
      </c>
      <c r="E383" s="40">
        <v>20</v>
      </c>
      <c r="F383" s="38">
        <v>990</v>
      </c>
      <c r="G383" s="149">
        <f t="shared" si="29"/>
        <v>1683</v>
      </c>
      <c r="H383" s="11"/>
      <c r="I383" s="11"/>
      <c r="J383" s="11"/>
      <c r="K383" s="11"/>
      <c r="L383" s="11"/>
      <c r="M383" s="11"/>
      <c r="N383" s="11"/>
      <c r="O383" s="11"/>
      <c r="P383" s="11"/>
      <c r="Q383" s="11"/>
      <c r="R383" s="11"/>
      <c r="S383" s="11"/>
      <c r="T383" s="11"/>
      <c r="U383" s="11"/>
      <c r="V383" s="11"/>
      <c r="W383" s="11"/>
      <c r="X383" s="11"/>
      <c r="Y383" s="11"/>
      <c r="Z383" s="11"/>
      <c r="AA383" s="11"/>
      <c r="AB383" s="12"/>
      <c r="AC383" s="12"/>
      <c r="AD383" s="12"/>
      <c r="AE383" s="12"/>
      <c r="AF383" s="12"/>
      <c r="AG383" s="12"/>
      <c r="AH383" s="12"/>
      <c r="AI383" s="12"/>
      <c r="AJ383" s="12"/>
      <c r="AK383" s="12"/>
      <c r="AL383" s="12"/>
      <c r="AM383" s="12"/>
    </row>
    <row r="384" spans="1:39" s="13" customFormat="1" ht="30" customHeight="1" x14ac:dyDescent="0.25">
      <c r="A384" s="175"/>
      <c r="B384" s="146">
        <v>70846</v>
      </c>
      <c r="C384" s="42" t="s">
        <v>113</v>
      </c>
      <c r="D384" s="146">
        <v>1</v>
      </c>
      <c r="E384" s="40">
        <v>20</v>
      </c>
      <c r="F384" s="38">
        <v>1540</v>
      </c>
      <c r="G384" s="149">
        <f t="shared" si="29"/>
        <v>2618</v>
      </c>
      <c r="H384" s="11"/>
      <c r="I384" s="11"/>
      <c r="J384" s="11"/>
      <c r="K384" s="11"/>
      <c r="L384" s="11"/>
      <c r="M384" s="11"/>
      <c r="N384" s="11"/>
      <c r="O384" s="11"/>
      <c r="P384" s="11"/>
      <c r="Q384" s="11"/>
      <c r="R384" s="11"/>
      <c r="S384" s="11"/>
      <c r="T384" s="11"/>
      <c r="U384" s="11"/>
      <c r="V384" s="11"/>
      <c r="W384" s="11"/>
      <c r="X384" s="11"/>
      <c r="Y384" s="11"/>
      <c r="Z384" s="11"/>
      <c r="AA384" s="11"/>
      <c r="AB384" s="12"/>
      <c r="AC384" s="12"/>
      <c r="AD384" s="12"/>
      <c r="AE384" s="12"/>
      <c r="AF384" s="12"/>
      <c r="AG384" s="12"/>
      <c r="AH384" s="12"/>
      <c r="AI384" s="12"/>
      <c r="AJ384" s="12"/>
      <c r="AK384" s="12"/>
      <c r="AL384" s="12"/>
      <c r="AM384" s="12"/>
    </row>
    <row r="385" spans="1:39" s="13" customFormat="1" ht="39.75" customHeight="1" x14ac:dyDescent="0.25">
      <c r="A385" s="175"/>
      <c r="B385" s="146">
        <v>70847</v>
      </c>
      <c r="C385" s="42" t="s">
        <v>114</v>
      </c>
      <c r="D385" s="146">
        <v>1</v>
      </c>
      <c r="E385" s="40">
        <v>20</v>
      </c>
      <c r="F385" s="38">
        <v>2200</v>
      </c>
      <c r="G385" s="149">
        <f t="shared" si="29"/>
        <v>3740</v>
      </c>
      <c r="H385" s="11"/>
      <c r="I385" s="11"/>
      <c r="J385" s="11"/>
      <c r="K385" s="11"/>
      <c r="L385" s="11"/>
      <c r="M385" s="11"/>
      <c r="N385" s="11"/>
      <c r="O385" s="11"/>
      <c r="P385" s="11"/>
      <c r="Q385" s="11"/>
      <c r="R385" s="11"/>
      <c r="S385" s="11"/>
      <c r="T385" s="11"/>
      <c r="U385" s="11"/>
      <c r="V385" s="11"/>
      <c r="W385" s="11"/>
      <c r="X385" s="11"/>
      <c r="Y385" s="11"/>
      <c r="Z385" s="11"/>
      <c r="AA385" s="11"/>
      <c r="AB385" s="12"/>
      <c r="AC385" s="12"/>
      <c r="AD385" s="12"/>
      <c r="AE385" s="12"/>
      <c r="AF385" s="12"/>
      <c r="AG385" s="12"/>
      <c r="AH385" s="12"/>
      <c r="AI385" s="12"/>
      <c r="AJ385" s="12"/>
      <c r="AK385" s="12"/>
      <c r="AL385" s="12"/>
      <c r="AM385" s="12"/>
    </row>
    <row r="386" spans="1:39" ht="30" customHeight="1" x14ac:dyDescent="0.25">
      <c r="A386" s="175"/>
      <c r="B386" s="146">
        <v>11981</v>
      </c>
      <c r="C386" s="42" t="s">
        <v>327</v>
      </c>
      <c r="D386" s="146">
        <v>1</v>
      </c>
      <c r="E386" s="40">
        <v>20</v>
      </c>
      <c r="F386" s="38">
        <v>440</v>
      </c>
      <c r="G386" s="149">
        <f t="shared" si="29"/>
        <v>748</v>
      </c>
    </row>
    <row r="387" spans="1:39" ht="30" customHeight="1" x14ac:dyDescent="0.25">
      <c r="A387" s="175"/>
      <c r="B387" s="146">
        <v>26542</v>
      </c>
      <c r="C387" s="42" t="s">
        <v>328</v>
      </c>
      <c r="D387" s="146">
        <v>1</v>
      </c>
      <c r="E387" s="40">
        <v>20</v>
      </c>
      <c r="F387" s="38">
        <v>500</v>
      </c>
      <c r="G387" s="149">
        <f t="shared" si="29"/>
        <v>850</v>
      </c>
    </row>
    <row r="388" spans="1:39" ht="30" customHeight="1" x14ac:dyDescent="0.25">
      <c r="A388" s="59"/>
      <c r="B388" s="146">
        <v>12556</v>
      </c>
      <c r="C388" s="42" t="s">
        <v>20</v>
      </c>
      <c r="D388" s="146">
        <v>1</v>
      </c>
      <c r="E388" s="40">
        <v>20</v>
      </c>
      <c r="F388" s="38">
        <v>440</v>
      </c>
      <c r="G388" s="149">
        <f t="shared" si="29"/>
        <v>748</v>
      </c>
    </row>
    <row r="389" spans="1:39" ht="30" customHeight="1" x14ac:dyDescent="0.25">
      <c r="A389" s="183"/>
      <c r="B389" s="146">
        <v>22479</v>
      </c>
      <c r="C389" s="42" t="s">
        <v>329</v>
      </c>
      <c r="D389" s="146">
        <v>1</v>
      </c>
      <c r="E389" s="40">
        <v>20</v>
      </c>
      <c r="F389" s="38">
        <v>550</v>
      </c>
      <c r="G389" s="149">
        <f t="shared" si="29"/>
        <v>935</v>
      </c>
    </row>
    <row r="390" spans="1:39" ht="35.1" customHeight="1" x14ac:dyDescent="0.25">
      <c r="A390" s="183"/>
      <c r="B390" s="146">
        <v>23508</v>
      </c>
      <c r="C390" s="42" t="s">
        <v>330</v>
      </c>
      <c r="D390" s="146">
        <v>1</v>
      </c>
      <c r="E390" s="40">
        <v>20</v>
      </c>
      <c r="F390" s="38">
        <v>660</v>
      </c>
      <c r="G390" s="149">
        <f t="shared" si="29"/>
        <v>1122</v>
      </c>
    </row>
    <row r="391" spans="1:39" ht="35.1" customHeight="1" x14ac:dyDescent="0.25">
      <c r="A391" s="183"/>
      <c r="B391" s="146">
        <v>25009</v>
      </c>
      <c r="C391" s="42" t="s">
        <v>331</v>
      </c>
      <c r="D391" s="146">
        <v>1</v>
      </c>
      <c r="E391" s="40">
        <v>20</v>
      </c>
      <c r="F391" s="38">
        <v>880</v>
      </c>
      <c r="G391" s="149">
        <f t="shared" si="29"/>
        <v>1496</v>
      </c>
    </row>
    <row r="392" spans="1:39" ht="52.5" customHeight="1" x14ac:dyDescent="0.25">
      <c r="A392" s="183"/>
      <c r="B392" s="146">
        <v>30450</v>
      </c>
      <c r="C392" s="42" t="s">
        <v>332</v>
      </c>
      <c r="D392" s="146">
        <v>1</v>
      </c>
      <c r="E392" s="40">
        <v>20</v>
      </c>
      <c r="F392" s="38">
        <v>660</v>
      </c>
      <c r="G392" s="149">
        <f t="shared" si="29"/>
        <v>1122</v>
      </c>
    </row>
    <row r="393" spans="1:39" ht="39.75" customHeight="1" x14ac:dyDescent="0.25">
      <c r="A393" s="183"/>
      <c r="B393" s="146">
        <v>23626</v>
      </c>
      <c r="C393" s="42" t="s">
        <v>333</v>
      </c>
      <c r="D393" s="146">
        <v>1</v>
      </c>
      <c r="E393" s="40">
        <v>20</v>
      </c>
      <c r="F393" s="38">
        <v>940</v>
      </c>
      <c r="G393" s="149">
        <f t="shared" si="29"/>
        <v>1598</v>
      </c>
    </row>
    <row r="394" spans="1:39" ht="52.5" customHeight="1" x14ac:dyDescent="0.25">
      <c r="A394" s="139"/>
      <c r="B394" s="146">
        <v>71033</v>
      </c>
      <c r="C394" s="42" t="s">
        <v>334</v>
      </c>
      <c r="D394" s="146">
        <v>1</v>
      </c>
      <c r="E394" s="40">
        <v>20</v>
      </c>
      <c r="F394" s="38">
        <v>990</v>
      </c>
      <c r="G394" s="149">
        <f t="shared" si="29"/>
        <v>1683</v>
      </c>
    </row>
    <row r="395" spans="1:39" ht="33.75" customHeight="1" x14ac:dyDescent="0.25">
      <c r="A395" s="175"/>
      <c r="B395" s="146">
        <v>21382</v>
      </c>
      <c r="C395" s="42" t="s">
        <v>21</v>
      </c>
      <c r="D395" s="146">
        <v>1</v>
      </c>
      <c r="E395" s="40">
        <v>20</v>
      </c>
      <c r="F395" s="38">
        <v>5610</v>
      </c>
      <c r="G395" s="149">
        <f t="shared" si="29"/>
        <v>9537</v>
      </c>
    </row>
    <row r="396" spans="1:39" ht="33.75" customHeight="1" x14ac:dyDescent="0.25">
      <c r="A396" s="175"/>
      <c r="B396" s="146">
        <v>27274</v>
      </c>
      <c r="C396" s="42" t="s">
        <v>22</v>
      </c>
      <c r="D396" s="146">
        <v>1</v>
      </c>
      <c r="E396" s="40">
        <v>20</v>
      </c>
      <c r="F396" s="38">
        <v>4400</v>
      </c>
      <c r="G396" s="149">
        <f t="shared" si="29"/>
        <v>7480</v>
      </c>
    </row>
    <row r="397" spans="1:39" ht="54" customHeight="1" x14ac:dyDescent="0.25">
      <c r="A397" s="37"/>
      <c r="B397" s="92">
        <v>24149</v>
      </c>
      <c r="C397" s="74" t="s">
        <v>23</v>
      </c>
      <c r="D397" s="92">
        <v>1</v>
      </c>
      <c r="E397" s="40">
        <v>20</v>
      </c>
      <c r="F397" s="38">
        <v>51810</v>
      </c>
      <c r="G397" s="149">
        <f t="shared" si="29"/>
        <v>88077</v>
      </c>
    </row>
    <row r="398" spans="1:39" ht="72.75" customHeight="1" x14ac:dyDescent="0.25">
      <c r="A398" s="37"/>
      <c r="B398" s="92">
        <v>15738</v>
      </c>
      <c r="C398" s="74" t="s">
        <v>24</v>
      </c>
      <c r="D398" s="92">
        <v>1</v>
      </c>
      <c r="E398" s="40">
        <v>20</v>
      </c>
      <c r="F398" s="38">
        <v>2640</v>
      </c>
      <c r="G398" s="149">
        <f>F398*170%</f>
        <v>4488</v>
      </c>
    </row>
    <row r="399" spans="1:39" ht="38.450000000000003" customHeight="1" x14ac:dyDescent="0.25">
      <c r="A399" s="187" t="s">
        <v>25</v>
      </c>
      <c r="B399" s="187"/>
      <c r="C399" s="187"/>
      <c r="D399" s="165" t="s">
        <v>3</v>
      </c>
      <c r="E399" s="166"/>
      <c r="F399" s="166"/>
      <c r="G399" s="167"/>
    </row>
    <row r="400" spans="1:39" ht="19.5" customHeight="1" x14ac:dyDescent="0.25">
      <c r="A400" s="175"/>
      <c r="B400" s="146">
        <v>16453</v>
      </c>
      <c r="C400" s="41" t="s">
        <v>335</v>
      </c>
      <c r="D400" s="146">
        <v>1</v>
      </c>
      <c r="E400" s="40">
        <v>20</v>
      </c>
      <c r="F400" s="38">
        <v>6270</v>
      </c>
      <c r="G400" s="38">
        <f>F400*130%</f>
        <v>8151</v>
      </c>
    </row>
    <row r="401" spans="1:39" ht="19.5" customHeight="1" x14ac:dyDescent="0.25">
      <c r="A401" s="175"/>
      <c r="B401" s="146">
        <v>16455</v>
      </c>
      <c r="C401" s="41" t="s">
        <v>336</v>
      </c>
      <c r="D401" s="146">
        <v>1</v>
      </c>
      <c r="E401" s="40">
        <v>20</v>
      </c>
      <c r="F401" s="38">
        <v>9020</v>
      </c>
      <c r="G401" s="149">
        <f t="shared" ref="G401:G403" si="30">F401*130%</f>
        <v>11726</v>
      </c>
    </row>
    <row r="402" spans="1:39" ht="19.5" customHeight="1" x14ac:dyDescent="0.25">
      <c r="A402" s="175"/>
      <c r="B402" s="146">
        <v>16474</v>
      </c>
      <c r="C402" s="41" t="s">
        <v>337</v>
      </c>
      <c r="D402" s="146">
        <v>1</v>
      </c>
      <c r="E402" s="40">
        <v>20</v>
      </c>
      <c r="F402" s="38">
        <v>10450</v>
      </c>
      <c r="G402" s="149">
        <f t="shared" si="30"/>
        <v>13585</v>
      </c>
    </row>
    <row r="403" spans="1:39" ht="24.75" customHeight="1" x14ac:dyDescent="0.25">
      <c r="A403" s="175"/>
      <c r="B403" s="146">
        <v>19757</v>
      </c>
      <c r="C403" s="41" t="s">
        <v>338</v>
      </c>
      <c r="D403" s="146">
        <v>1</v>
      </c>
      <c r="E403" s="40">
        <v>20</v>
      </c>
      <c r="F403" s="38">
        <v>12320</v>
      </c>
      <c r="G403" s="149">
        <f t="shared" si="30"/>
        <v>16016</v>
      </c>
    </row>
    <row r="404" spans="1:39" s="34" customFormat="1" ht="50.45" customHeight="1" x14ac:dyDescent="0.25">
      <c r="A404" s="222" t="s">
        <v>339</v>
      </c>
      <c r="B404" s="179"/>
      <c r="C404" s="179"/>
      <c r="D404" s="165" t="s">
        <v>3</v>
      </c>
      <c r="E404" s="166"/>
      <c r="F404" s="166"/>
      <c r="G404" s="167"/>
      <c r="H404" s="32"/>
      <c r="I404" s="32"/>
      <c r="J404" s="32"/>
      <c r="K404" s="32"/>
      <c r="L404" s="32"/>
      <c r="M404" s="32"/>
      <c r="N404" s="32"/>
      <c r="O404" s="32"/>
      <c r="P404" s="32"/>
      <c r="Q404" s="32"/>
      <c r="R404" s="32"/>
      <c r="S404" s="32"/>
      <c r="T404" s="32"/>
      <c r="U404" s="32"/>
      <c r="V404" s="32"/>
      <c r="W404" s="32"/>
      <c r="X404" s="32"/>
      <c r="Y404" s="32"/>
      <c r="Z404" s="32"/>
      <c r="AA404" s="32"/>
      <c r="AB404" s="33"/>
      <c r="AC404" s="33"/>
      <c r="AD404" s="33"/>
      <c r="AE404" s="33"/>
      <c r="AF404" s="33"/>
      <c r="AG404" s="33"/>
      <c r="AH404" s="33"/>
      <c r="AI404" s="33"/>
      <c r="AJ404" s="33"/>
      <c r="AK404" s="33"/>
      <c r="AL404" s="33"/>
      <c r="AM404" s="33"/>
    </row>
    <row r="405" spans="1:39" ht="26.25" customHeight="1" x14ac:dyDescent="0.25">
      <c r="A405" s="175"/>
      <c r="B405" s="146">
        <v>13697</v>
      </c>
      <c r="C405" s="41" t="s">
        <v>340</v>
      </c>
      <c r="D405" s="146">
        <v>1</v>
      </c>
      <c r="E405" s="40">
        <v>20</v>
      </c>
      <c r="F405" s="38">
        <v>610</v>
      </c>
      <c r="G405" s="38">
        <f>F405*130%</f>
        <v>793</v>
      </c>
    </row>
    <row r="406" spans="1:39" ht="26.25" customHeight="1" x14ac:dyDescent="0.25">
      <c r="A406" s="175"/>
      <c r="B406" s="146">
        <v>69514</v>
      </c>
      <c r="C406" s="41" t="s">
        <v>341</v>
      </c>
      <c r="D406" s="146">
        <v>1</v>
      </c>
      <c r="E406" s="40">
        <v>20</v>
      </c>
      <c r="F406" s="38">
        <v>610</v>
      </c>
      <c r="G406" s="149">
        <f t="shared" ref="G406:G429" si="31">F406*130%</f>
        <v>793</v>
      </c>
    </row>
    <row r="407" spans="1:39" ht="26.25" customHeight="1" x14ac:dyDescent="0.25">
      <c r="A407" s="175"/>
      <c r="B407" s="146">
        <v>25142</v>
      </c>
      <c r="C407" s="41" t="s">
        <v>342</v>
      </c>
      <c r="D407" s="146">
        <v>1</v>
      </c>
      <c r="E407" s="40">
        <v>20</v>
      </c>
      <c r="F407" s="38">
        <v>610</v>
      </c>
      <c r="G407" s="149">
        <f t="shared" si="31"/>
        <v>793</v>
      </c>
    </row>
    <row r="408" spans="1:39" ht="26.25" customHeight="1" x14ac:dyDescent="0.25">
      <c r="A408" s="175"/>
      <c r="B408" s="146">
        <v>25143</v>
      </c>
      <c r="C408" s="41" t="s">
        <v>343</v>
      </c>
      <c r="D408" s="146">
        <v>1</v>
      </c>
      <c r="E408" s="40">
        <v>20</v>
      </c>
      <c r="F408" s="38">
        <v>610</v>
      </c>
      <c r="G408" s="149">
        <f t="shared" si="31"/>
        <v>793</v>
      </c>
    </row>
    <row r="409" spans="1:39" ht="26.25" customHeight="1" x14ac:dyDescent="0.25">
      <c r="A409" s="175"/>
      <c r="B409" s="146">
        <v>64185</v>
      </c>
      <c r="C409" s="41" t="s">
        <v>344</v>
      </c>
      <c r="D409" s="146">
        <v>1</v>
      </c>
      <c r="E409" s="40">
        <v>20</v>
      </c>
      <c r="F409" s="38">
        <v>660</v>
      </c>
      <c r="G409" s="149">
        <f t="shared" si="31"/>
        <v>858</v>
      </c>
    </row>
    <row r="410" spans="1:39" ht="26.25" customHeight="1" x14ac:dyDescent="0.25">
      <c r="A410" s="175"/>
      <c r="B410" s="146">
        <v>71143</v>
      </c>
      <c r="C410" s="41" t="s">
        <v>345</v>
      </c>
      <c r="D410" s="146">
        <v>1</v>
      </c>
      <c r="E410" s="40">
        <v>20</v>
      </c>
      <c r="F410" s="38">
        <v>660</v>
      </c>
      <c r="G410" s="149">
        <f t="shared" si="31"/>
        <v>858</v>
      </c>
    </row>
    <row r="411" spans="1:39" ht="26.25" customHeight="1" x14ac:dyDescent="0.25">
      <c r="A411" s="175"/>
      <c r="B411" s="146">
        <v>64186</v>
      </c>
      <c r="C411" s="41" t="s">
        <v>346</v>
      </c>
      <c r="D411" s="146">
        <v>1</v>
      </c>
      <c r="E411" s="40">
        <v>20</v>
      </c>
      <c r="F411" s="38">
        <v>660</v>
      </c>
      <c r="G411" s="149">
        <f t="shared" si="31"/>
        <v>858</v>
      </c>
    </row>
    <row r="412" spans="1:39" ht="26.25" customHeight="1" x14ac:dyDescent="0.25">
      <c r="A412" s="175"/>
      <c r="B412" s="146">
        <v>64187</v>
      </c>
      <c r="C412" s="41" t="s">
        <v>347</v>
      </c>
      <c r="D412" s="146">
        <v>1</v>
      </c>
      <c r="E412" s="40">
        <v>20</v>
      </c>
      <c r="F412" s="38">
        <v>660</v>
      </c>
      <c r="G412" s="149">
        <f t="shared" si="31"/>
        <v>858</v>
      </c>
    </row>
    <row r="413" spans="1:39" ht="37.5" customHeight="1" x14ac:dyDescent="0.25">
      <c r="A413" s="175"/>
      <c r="B413" s="146">
        <v>25145</v>
      </c>
      <c r="C413" s="41" t="s">
        <v>348</v>
      </c>
      <c r="D413" s="146">
        <v>1</v>
      </c>
      <c r="E413" s="40">
        <v>20</v>
      </c>
      <c r="F413" s="38">
        <v>1050</v>
      </c>
      <c r="G413" s="149">
        <f t="shared" si="31"/>
        <v>1365</v>
      </c>
    </row>
    <row r="414" spans="1:39" ht="98.25" customHeight="1" x14ac:dyDescent="0.25">
      <c r="A414" s="175"/>
      <c r="B414" s="146">
        <v>62993</v>
      </c>
      <c r="C414" s="41" t="s">
        <v>349</v>
      </c>
      <c r="D414" s="146">
        <v>1</v>
      </c>
      <c r="E414" s="40">
        <v>20</v>
      </c>
      <c r="F414" s="38">
        <v>1380</v>
      </c>
      <c r="G414" s="149">
        <f t="shared" si="31"/>
        <v>1794</v>
      </c>
    </row>
    <row r="415" spans="1:39" ht="98.25" customHeight="1" x14ac:dyDescent="0.25">
      <c r="A415" s="175"/>
      <c r="B415" s="146">
        <v>63232</v>
      </c>
      <c r="C415" s="41" t="s">
        <v>350</v>
      </c>
      <c r="D415" s="146">
        <v>1</v>
      </c>
      <c r="E415" s="40">
        <v>20</v>
      </c>
      <c r="F415" s="38">
        <v>1380</v>
      </c>
      <c r="G415" s="149">
        <f t="shared" si="31"/>
        <v>1794</v>
      </c>
    </row>
    <row r="416" spans="1:39" ht="90.75" customHeight="1" x14ac:dyDescent="0.25">
      <c r="A416" s="41"/>
      <c r="B416" s="146">
        <v>63234</v>
      </c>
      <c r="C416" s="41" t="s">
        <v>351</v>
      </c>
      <c r="D416" s="146">
        <v>1</v>
      </c>
      <c r="E416" s="40">
        <v>20</v>
      </c>
      <c r="F416" s="38">
        <v>1380</v>
      </c>
      <c r="G416" s="149">
        <f t="shared" si="31"/>
        <v>1794</v>
      </c>
    </row>
    <row r="417" spans="1:39" ht="93.75" customHeight="1" x14ac:dyDescent="0.25">
      <c r="A417" s="140"/>
      <c r="B417" s="146">
        <v>63233</v>
      </c>
      <c r="C417" s="41" t="s">
        <v>352</v>
      </c>
      <c r="D417" s="146">
        <v>1</v>
      </c>
      <c r="E417" s="40">
        <v>20</v>
      </c>
      <c r="F417" s="38">
        <v>1380</v>
      </c>
      <c r="G417" s="149">
        <f t="shared" si="31"/>
        <v>1794</v>
      </c>
    </row>
    <row r="418" spans="1:39" ht="75" customHeight="1" x14ac:dyDescent="0.25">
      <c r="A418" s="140"/>
      <c r="B418" s="146">
        <v>62517</v>
      </c>
      <c r="C418" s="41" t="s">
        <v>499</v>
      </c>
      <c r="D418" s="146">
        <v>1</v>
      </c>
      <c r="E418" s="40">
        <v>20</v>
      </c>
      <c r="F418" s="38">
        <v>220</v>
      </c>
      <c r="G418" s="149">
        <f t="shared" si="31"/>
        <v>286</v>
      </c>
    </row>
    <row r="419" spans="1:39" ht="68.25" customHeight="1" x14ac:dyDescent="0.25">
      <c r="A419" s="140"/>
      <c r="B419" s="146">
        <v>62518</v>
      </c>
      <c r="C419" s="41" t="s">
        <v>500</v>
      </c>
      <c r="D419" s="146">
        <v>1</v>
      </c>
      <c r="E419" s="40">
        <v>20</v>
      </c>
      <c r="F419" s="38">
        <v>220</v>
      </c>
      <c r="G419" s="149">
        <f t="shared" si="31"/>
        <v>286</v>
      </c>
    </row>
    <row r="420" spans="1:39" ht="68.25" customHeight="1" x14ac:dyDescent="0.25">
      <c r="A420" s="140"/>
      <c r="B420" s="146">
        <v>70240</v>
      </c>
      <c r="C420" s="41" t="s">
        <v>353</v>
      </c>
      <c r="D420" s="146">
        <v>1</v>
      </c>
      <c r="E420" s="40">
        <v>20</v>
      </c>
      <c r="F420" s="38">
        <v>1210</v>
      </c>
      <c r="G420" s="149">
        <f t="shared" si="31"/>
        <v>1573</v>
      </c>
    </row>
    <row r="421" spans="1:39" ht="75.75" customHeight="1" x14ac:dyDescent="0.25">
      <c r="A421" s="140"/>
      <c r="B421" s="146">
        <v>62519</v>
      </c>
      <c r="C421" s="41" t="s">
        <v>354</v>
      </c>
      <c r="D421" s="146">
        <v>1</v>
      </c>
      <c r="E421" s="40">
        <v>20</v>
      </c>
      <c r="F421" s="38">
        <v>610</v>
      </c>
      <c r="G421" s="149">
        <f t="shared" si="31"/>
        <v>793</v>
      </c>
    </row>
    <row r="422" spans="1:39" ht="24" customHeight="1" x14ac:dyDescent="0.25">
      <c r="A422" s="140"/>
      <c r="B422" s="146">
        <v>67939</v>
      </c>
      <c r="C422" s="41" t="s">
        <v>355</v>
      </c>
      <c r="D422" s="146">
        <v>1</v>
      </c>
      <c r="E422" s="40">
        <v>20</v>
      </c>
      <c r="F422" s="38">
        <v>1540</v>
      </c>
      <c r="G422" s="149">
        <f t="shared" si="31"/>
        <v>2002</v>
      </c>
    </row>
    <row r="423" spans="1:39" ht="24" customHeight="1" x14ac:dyDescent="0.25">
      <c r="A423" s="140"/>
      <c r="B423" s="146" t="s">
        <v>95</v>
      </c>
      <c r="C423" s="41" t="s">
        <v>356</v>
      </c>
      <c r="D423" s="146">
        <v>1</v>
      </c>
      <c r="E423" s="40">
        <v>20</v>
      </c>
      <c r="F423" s="149">
        <v>1380</v>
      </c>
      <c r="G423" s="149">
        <f t="shared" si="31"/>
        <v>1794</v>
      </c>
    </row>
    <row r="424" spans="1:39" ht="31.5" customHeight="1" x14ac:dyDescent="0.25">
      <c r="A424" s="140"/>
      <c r="B424" s="146" t="s">
        <v>95</v>
      </c>
      <c r="C424" s="42" t="s">
        <v>96</v>
      </c>
      <c r="D424" s="146">
        <v>1</v>
      </c>
      <c r="E424" s="40">
        <v>20</v>
      </c>
      <c r="F424" s="149">
        <v>1380</v>
      </c>
      <c r="G424" s="149">
        <f t="shared" si="31"/>
        <v>1794</v>
      </c>
    </row>
    <row r="425" spans="1:39" ht="33" customHeight="1" x14ac:dyDescent="0.25">
      <c r="A425" s="140"/>
      <c r="B425" s="146" t="s">
        <v>95</v>
      </c>
      <c r="C425" s="42" t="s">
        <v>97</v>
      </c>
      <c r="D425" s="146">
        <v>1</v>
      </c>
      <c r="E425" s="40">
        <v>20</v>
      </c>
      <c r="F425" s="149">
        <v>1380</v>
      </c>
      <c r="G425" s="149">
        <f t="shared" si="31"/>
        <v>1794</v>
      </c>
    </row>
    <row r="426" spans="1:39" ht="26.25" customHeight="1" x14ac:dyDescent="0.25">
      <c r="A426" s="41"/>
      <c r="B426" s="146">
        <v>14615</v>
      </c>
      <c r="C426" s="41" t="s">
        <v>357</v>
      </c>
      <c r="D426" s="146">
        <v>1</v>
      </c>
      <c r="E426" s="40">
        <v>20</v>
      </c>
      <c r="F426" s="38">
        <v>1300</v>
      </c>
      <c r="G426" s="149">
        <f t="shared" si="31"/>
        <v>1690</v>
      </c>
    </row>
    <row r="427" spans="1:39" ht="38.1" customHeight="1" x14ac:dyDescent="0.25">
      <c r="A427" s="41"/>
      <c r="B427" s="146">
        <v>14616</v>
      </c>
      <c r="C427" s="41" t="s">
        <v>358</v>
      </c>
      <c r="D427" s="146">
        <v>1</v>
      </c>
      <c r="E427" s="40">
        <v>20</v>
      </c>
      <c r="F427" s="38">
        <v>60</v>
      </c>
      <c r="G427" s="149">
        <f t="shared" si="31"/>
        <v>78</v>
      </c>
    </row>
    <row r="428" spans="1:39" ht="63.75" customHeight="1" x14ac:dyDescent="0.25">
      <c r="A428" s="59"/>
      <c r="B428" s="146">
        <v>64400</v>
      </c>
      <c r="C428" s="41" t="s">
        <v>359</v>
      </c>
      <c r="D428" s="146">
        <v>1</v>
      </c>
      <c r="E428" s="40">
        <v>20</v>
      </c>
      <c r="F428" s="38">
        <v>4400</v>
      </c>
      <c r="G428" s="149">
        <f t="shared" si="31"/>
        <v>5720</v>
      </c>
    </row>
    <row r="429" spans="1:39" ht="26.25" customHeight="1" x14ac:dyDescent="0.25">
      <c r="A429" s="59"/>
      <c r="B429" s="146">
        <v>30163</v>
      </c>
      <c r="C429" s="41" t="s">
        <v>360</v>
      </c>
      <c r="D429" s="146">
        <v>1</v>
      </c>
      <c r="E429" s="40">
        <v>20</v>
      </c>
      <c r="F429" s="38">
        <v>2200</v>
      </c>
      <c r="G429" s="149">
        <f t="shared" si="31"/>
        <v>2860</v>
      </c>
    </row>
    <row r="430" spans="1:39" s="13" customFormat="1" ht="59.25" customHeight="1" x14ac:dyDescent="0.25">
      <c r="A430" s="222" t="s">
        <v>361</v>
      </c>
      <c r="B430" s="179"/>
      <c r="C430" s="179"/>
      <c r="D430" s="165" t="s">
        <v>3</v>
      </c>
      <c r="E430" s="166"/>
      <c r="F430" s="166"/>
      <c r="G430" s="167"/>
      <c r="H430" s="11"/>
      <c r="I430" s="11"/>
      <c r="J430" s="11"/>
      <c r="K430" s="11"/>
      <c r="L430" s="11"/>
      <c r="M430" s="11"/>
      <c r="N430" s="11"/>
      <c r="O430" s="11"/>
      <c r="P430" s="11"/>
      <c r="Q430" s="11"/>
      <c r="R430" s="11"/>
      <c r="S430" s="11"/>
      <c r="T430" s="11"/>
      <c r="U430" s="11"/>
      <c r="V430" s="11"/>
      <c r="W430" s="11"/>
      <c r="X430" s="11"/>
      <c r="Y430" s="11"/>
      <c r="Z430" s="11"/>
      <c r="AA430" s="11"/>
      <c r="AB430" s="12"/>
      <c r="AC430" s="12"/>
      <c r="AD430" s="12"/>
      <c r="AE430" s="12"/>
      <c r="AF430" s="12"/>
      <c r="AG430" s="12"/>
      <c r="AH430" s="12"/>
      <c r="AI430" s="12"/>
      <c r="AJ430" s="12"/>
      <c r="AK430" s="12"/>
      <c r="AL430" s="12"/>
      <c r="AM430" s="12"/>
    </row>
    <row r="431" spans="1:39" ht="30.6" customHeight="1" x14ac:dyDescent="0.25">
      <c r="A431" s="175"/>
      <c r="B431" s="146">
        <v>17285</v>
      </c>
      <c r="C431" s="41" t="s">
        <v>362</v>
      </c>
      <c r="D431" s="146">
        <v>1</v>
      </c>
      <c r="E431" s="40">
        <v>20</v>
      </c>
      <c r="F431" s="38">
        <v>3300</v>
      </c>
      <c r="G431" s="38">
        <f>F431*130%</f>
        <v>4290</v>
      </c>
    </row>
    <row r="432" spans="1:39" ht="57.75" customHeight="1" x14ac:dyDescent="0.25">
      <c r="A432" s="175"/>
      <c r="B432" s="146">
        <v>23540</v>
      </c>
      <c r="C432" s="41" t="s">
        <v>364</v>
      </c>
      <c r="D432" s="146">
        <v>1</v>
      </c>
      <c r="E432" s="40">
        <v>20</v>
      </c>
      <c r="F432" s="38">
        <v>4950</v>
      </c>
      <c r="G432" s="149">
        <f t="shared" ref="G432:G435" si="32">F432*130%</f>
        <v>6435</v>
      </c>
    </row>
    <row r="433" spans="1:39" ht="41.25" customHeight="1" x14ac:dyDescent="0.25">
      <c r="A433" s="41"/>
      <c r="B433" s="146">
        <v>17951</v>
      </c>
      <c r="C433" s="41" t="s">
        <v>363</v>
      </c>
      <c r="D433" s="146">
        <v>1</v>
      </c>
      <c r="E433" s="40">
        <v>20</v>
      </c>
      <c r="F433" s="38">
        <v>390</v>
      </c>
      <c r="G433" s="149">
        <f t="shared" si="32"/>
        <v>507</v>
      </c>
    </row>
    <row r="434" spans="1:39" s="10" customFormat="1" ht="34.5" customHeight="1" x14ac:dyDescent="0.25">
      <c r="A434" s="41"/>
      <c r="B434" s="146">
        <v>35105</v>
      </c>
      <c r="C434" s="41" t="s">
        <v>445</v>
      </c>
      <c r="D434" s="146">
        <v>1</v>
      </c>
      <c r="E434" s="40">
        <v>20</v>
      </c>
      <c r="F434" s="38">
        <v>1980</v>
      </c>
      <c r="G434" s="149">
        <f t="shared" si="32"/>
        <v>2574</v>
      </c>
      <c r="H434" s="8"/>
      <c r="I434" s="8"/>
      <c r="J434" s="8"/>
      <c r="K434" s="8"/>
      <c r="L434" s="8"/>
      <c r="M434" s="8"/>
      <c r="N434" s="8"/>
      <c r="O434" s="8"/>
      <c r="P434" s="8"/>
      <c r="Q434" s="8"/>
      <c r="R434" s="8"/>
      <c r="S434" s="8"/>
      <c r="T434" s="8"/>
      <c r="U434" s="8"/>
      <c r="V434" s="8"/>
      <c r="W434" s="8"/>
      <c r="X434" s="8"/>
      <c r="Y434" s="8"/>
      <c r="Z434" s="8"/>
      <c r="AA434" s="8"/>
      <c r="AB434" s="9"/>
      <c r="AC434" s="9"/>
      <c r="AD434" s="9"/>
      <c r="AE434" s="9"/>
      <c r="AF434" s="9"/>
      <c r="AG434" s="9"/>
      <c r="AH434" s="9"/>
      <c r="AI434" s="9"/>
      <c r="AJ434" s="9"/>
      <c r="AK434" s="9"/>
      <c r="AL434" s="9"/>
      <c r="AM434" s="9"/>
    </row>
    <row r="435" spans="1:39" ht="51.75" customHeight="1" x14ac:dyDescent="0.25">
      <c r="A435" s="41"/>
      <c r="B435" s="146">
        <v>17254</v>
      </c>
      <c r="C435" s="41" t="s">
        <v>365</v>
      </c>
      <c r="D435" s="146">
        <v>1</v>
      </c>
      <c r="E435" s="40">
        <v>20</v>
      </c>
      <c r="F435" s="38">
        <v>4130</v>
      </c>
      <c r="G435" s="149">
        <f t="shared" si="32"/>
        <v>5369</v>
      </c>
    </row>
    <row r="436" spans="1:39" s="13" customFormat="1" ht="86.45" customHeight="1" x14ac:dyDescent="0.25">
      <c r="A436" s="178" t="s">
        <v>366</v>
      </c>
      <c r="B436" s="179"/>
      <c r="C436" s="179"/>
      <c r="D436" s="165" t="s">
        <v>3</v>
      </c>
      <c r="E436" s="166"/>
      <c r="F436" s="166"/>
      <c r="G436" s="167"/>
      <c r="H436" s="11"/>
      <c r="I436" s="11"/>
      <c r="J436" s="11"/>
      <c r="K436" s="11"/>
      <c r="L436" s="11"/>
      <c r="M436" s="11"/>
      <c r="N436" s="11"/>
      <c r="O436" s="11"/>
      <c r="P436" s="11"/>
      <c r="Q436" s="11"/>
      <c r="R436" s="11"/>
      <c r="S436" s="11"/>
      <c r="T436" s="11"/>
      <c r="U436" s="11"/>
      <c r="V436" s="11"/>
      <c r="W436" s="11"/>
      <c r="X436" s="11"/>
      <c r="Y436" s="11"/>
      <c r="Z436" s="11"/>
      <c r="AA436" s="11"/>
      <c r="AB436" s="12"/>
      <c r="AC436" s="12"/>
      <c r="AD436" s="12"/>
      <c r="AE436" s="12"/>
      <c r="AF436" s="12"/>
      <c r="AG436" s="12"/>
      <c r="AH436" s="12"/>
      <c r="AI436" s="12"/>
      <c r="AJ436" s="12"/>
      <c r="AK436" s="12"/>
      <c r="AL436" s="12"/>
      <c r="AM436" s="12"/>
    </row>
    <row r="437" spans="1:39" ht="57" customHeight="1" x14ac:dyDescent="0.25">
      <c r="A437" s="41"/>
      <c r="B437" s="146">
        <v>20973</v>
      </c>
      <c r="C437" s="42" t="s">
        <v>367</v>
      </c>
      <c r="D437" s="146">
        <v>1</v>
      </c>
      <c r="E437" s="40">
        <v>20</v>
      </c>
      <c r="F437" s="38">
        <v>66000</v>
      </c>
      <c r="G437" s="38">
        <f>F437*130%</f>
        <v>85800</v>
      </c>
    </row>
    <row r="438" spans="1:39" ht="87" customHeight="1" x14ac:dyDescent="0.25">
      <c r="A438" s="139"/>
      <c r="B438" s="146">
        <v>23781</v>
      </c>
      <c r="C438" s="42" t="s">
        <v>368</v>
      </c>
      <c r="D438" s="146">
        <v>1</v>
      </c>
      <c r="E438" s="40">
        <v>20</v>
      </c>
      <c r="F438" s="38">
        <v>18480</v>
      </c>
      <c r="G438" s="149">
        <f t="shared" ref="G438:G441" si="33">F438*130%</f>
        <v>24024</v>
      </c>
    </row>
    <row r="439" spans="1:39" ht="56.1" customHeight="1" x14ac:dyDescent="0.25">
      <c r="A439" s="41"/>
      <c r="B439" s="146">
        <v>25080</v>
      </c>
      <c r="C439" s="42" t="s">
        <v>369</v>
      </c>
      <c r="D439" s="146">
        <v>1</v>
      </c>
      <c r="E439" s="40">
        <v>20</v>
      </c>
      <c r="F439" s="38">
        <v>1100</v>
      </c>
      <c r="G439" s="149">
        <f t="shared" si="33"/>
        <v>1430</v>
      </c>
    </row>
    <row r="440" spans="1:39" ht="43.35" customHeight="1" x14ac:dyDescent="0.25">
      <c r="A440" s="41"/>
      <c r="B440" s="146">
        <v>11017</v>
      </c>
      <c r="C440" s="42" t="s">
        <v>370</v>
      </c>
      <c r="D440" s="146">
        <v>1</v>
      </c>
      <c r="E440" s="40">
        <v>20</v>
      </c>
      <c r="F440" s="38">
        <v>4840</v>
      </c>
      <c r="G440" s="149">
        <f t="shared" si="33"/>
        <v>6292</v>
      </c>
    </row>
    <row r="441" spans="1:39" ht="46.35" customHeight="1" x14ac:dyDescent="0.25">
      <c r="A441" s="41"/>
      <c r="B441" s="146">
        <v>20974</v>
      </c>
      <c r="C441" s="42" t="s">
        <v>371</v>
      </c>
      <c r="D441" s="146">
        <v>1</v>
      </c>
      <c r="E441" s="40">
        <v>20</v>
      </c>
      <c r="F441" s="38">
        <v>5610</v>
      </c>
      <c r="G441" s="149">
        <f t="shared" si="33"/>
        <v>7293</v>
      </c>
    </row>
    <row r="442" spans="1:39" s="13" customFormat="1" ht="95.1" customHeight="1" x14ac:dyDescent="0.25">
      <c r="A442" s="178" t="s">
        <v>372</v>
      </c>
      <c r="B442" s="179"/>
      <c r="C442" s="179"/>
      <c r="D442" s="165" t="s">
        <v>3</v>
      </c>
      <c r="E442" s="166"/>
      <c r="F442" s="166"/>
      <c r="G442" s="167"/>
      <c r="H442" s="11"/>
      <c r="I442" s="11"/>
      <c r="J442" s="11"/>
      <c r="K442" s="11"/>
      <c r="L442" s="11"/>
      <c r="M442" s="11"/>
      <c r="N442" s="11"/>
      <c r="O442" s="11"/>
      <c r="P442" s="11"/>
      <c r="Q442" s="11"/>
      <c r="R442" s="11"/>
      <c r="S442" s="11"/>
      <c r="T442" s="11"/>
      <c r="U442" s="11"/>
      <c r="V442" s="11"/>
      <c r="W442" s="11"/>
      <c r="X442" s="11"/>
      <c r="Y442" s="11"/>
      <c r="Z442" s="11"/>
      <c r="AA442" s="11"/>
      <c r="AB442" s="12"/>
      <c r="AC442" s="12"/>
      <c r="AD442" s="12"/>
      <c r="AE442" s="12"/>
      <c r="AF442" s="12"/>
      <c r="AG442" s="12"/>
      <c r="AH442" s="12"/>
      <c r="AI442" s="12"/>
      <c r="AJ442" s="12"/>
      <c r="AK442" s="12"/>
      <c r="AL442" s="12"/>
      <c r="AM442" s="12"/>
    </row>
    <row r="443" spans="1:39" ht="56.25" customHeight="1" x14ac:dyDescent="0.25">
      <c r="A443" s="37"/>
      <c r="B443" s="92">
        <v>18704</v>
      </c>
      <c r="C443" s="74" t="s">
        <v>373</v>
      </c>
      <c r="D443" s="92">
        <v>1</v>
      </c>
      <c r="E443" s="40" t="s">
        <v>552</v>
      </c>
      <c r="F443" s="38">
        <v>1650</v>
      </c>
      <c r="G443" s="38">
        <f>F443*190%</f>
        <v>3135</v>
      </c>
    </row>
    <row r="444" spans="1:39" ht="45" customHeight="1" x14ac:dyDescent="0.25">
      <c r="A444" s="37"/>
      <c r="B444" s="92">
        <v>23924</v>
      </c>
      <c r="C444" s="74" t="s">
        <v>374</v>
      </c>
      <c r="D444" s="92">
        <v>1</v>
      </c>
      <c r="E444" s="40" t="s">
        <v>552</v>
      </c>
      <c r="F444" s="38">
        <v>1540</v>
      </c>
      <c r="G444" s="149">
        <f>F444*190%</f>
        <v>2926</v>
      </c>
    </row>
    <row r="445" spans="1:39" ht="48.75" customHeight="1" x14ac:dyDescent="0.25">
      <c r="A445" s="37"/>
      <c r="B445" s="92">
        <v>19477</v>
      </c>
      <c r="C445" s="74" t="s">
        <v>375</v>
      </c>
      <c r="D445" s="92">
        <v>1</v>
      </c>
      <c r="E445" s="40" t="s">
        <v>552</v>
      </c>
      <c r="F445" s="38">
        <v>1430</v>
      </c>
      <c r="G445" s="149">
        <f t="shared" ref="G445:G457" si="34">F445*190%</f>
        <v>2717</v>
      </c>
    </row>
    <row r="446" spans="1:39" ht="50.25" customHeight="1" x14ac:dyDescent="0.25">
      <c r="A446" s="37"/>
      <c r="B446" s="92">
        <v>23923</v>
      </c>
      <c r="C446" s="74" t="s">
        <v>376</v>
      </c>
      <c r="D446" s="92">
        <v>1</v>
      </c>
      <c r="E446" s="40" t="s">
        <v>552</v>
      </c>
      <c r="F446" s="38">
        <v>1380</v>
      </c>
      <c r="G446" s="149">
        <f t="shared" si="34"/>
        <v>2622</v>
      </c>
    </row>
    <row r="447" spans="1:39" ht="56.25" customHeight="1" x14ac:dyDescent="0.25">
      <c r="A447" s="37"/>
      <c r="B447" s="92">
        <v>17005</v>
      </c>
      <c r="C447" s="74" t="s">
        <v>377</v>
      </c>
      <c r="D447" s="92">
        <v>1</v>
      </c>
      <c r="E447" s="40" t="s">
        <v>552</v>
      </c>
      <c r="F447" s="38">
        <v>1320</v>
      </c>
      <c r="G447" s="149">
        <f t="shared" si="34"/>
        <v>2508</v>
      </c>
    </row>
    <row r="448" spans="1:39" ht="50.25" customHeight="1" x14ac:dyDescent="0.25">
      <c r="A448" s="37"/>
      <c r="B448" s="92">
        <v>23922</v>
      </c>
      <c r="C448" s="74" t="s">
        <v>378</v>
      </c>
      <c r="D448" s="92">
        <v>1</v>
      </c>
      <c r="E448" s="40" t="s">
        <v>552</v>
      </c>
      <c r="F448" s="38">
        <v>1320</v>
      </c>
      <c r="G448" s="149">
        <f t="shared" si="34"/>
        <v>2508</v>
      </c>
    </row>
    <row r="449" spans="1:7" ht="45" x14ac:dyDescent="0.25">
      <c r="A449" s="37"/>
      <c r="B449" s="92">
        <v>17681</v>
      </c>
      <c r="C449" s="74" t="s">
        <v>379</v>
      </c>
      <c r="D449" s="92">
        <v>1</v>
      </c>
      <c r="E449" s="40" t="s">
        <v>552</v>
      </c>
      <c r="F449" s="38">
        <v>1270</v>
      </c>
      <c r="G449" s="149">
        <f t="shared" si="34"/>
        <v>2413</v>
      </c>
    </row>
    <row r="450" spans="1:7" x14ac:dyDescent="0.25">
      <c r="A450" s="37"/>
      <c r="B450" s="92"/>
      <c r="C450" s="126" t="s">
        <v>26</v>
      </c>
      <c r="D450" s="92"/>
      <c r="E450" s="40"/>
      <c r="F450" s="38"/>
      <c r="G450" s="149">
        <f t="shared" si="34"/>
        <v>0</v>
      </c>
    </row>
    <row r="451" spans="1:7" x14ac:dyDescent="0.25">
      <c r="A451" s="184"/>
      <c r="B451" s="92">
        <v>23837</v>
      </c>
      <c r="C451" s="74" t="s">
        <v>380</v>
      </c>
      <c r="D451" s="92">
        <v>1</v>
      </c>
      <c r="E451" s="40">
        <v>20</v>
      </c>
      <c r="F451" s="38">
        <v>6490</v>
      </c>
      <c r="G451" s="149">
        <f t="shared" si="34"/>
        <v>12331</v>
      </c>
    </row>
    <row r="452" spans="1:7" x14ac:dyDescent="0.25">
      <c r="A452" s="184"/>
      <c r="B452" s="92">
        <v>24185</v>
      </c>
      <c r="C452" s="74" t="s">
        <v>381</v>
      </c>
      <c r="D452" s="92">
        <v>1</v>
      </c>
      <c r="E452" s="40">
        <v>20</v>
      </c>
      <c r="F452" s="38">
        <v>5830</v>
      </c>
      <c r="G452" s="149">
        <f t="shared" si="34"/>
        <v>11077</v>
      </c>
    </row>
    <row r="453" spans="1:7" ht="45" x14ac:dyDescent="0.25">
      <c r="A453" s="184"/>
      <c r="B453" s="92">
        <v>16421</v>
      </c>
      <c r="C453" s="74" t="s">
        <v>382</v>
      </c>
      <c r="D453" s="92">
        <v>1</v>
      </c>
      <c r="E453" s="40">
        <v>20</v>
      </c>
      <c r="F453" s="38">
        <v>5390</v>
      </c>
      <c r="G453" s="149">
        <f t="shared" si="34"/>
        <v>10241</v>
      </c>
    </row>
    <row r="454" spans="1:7" ht="18" customHeight="1" x14ac:dyDescent="0.25">
      <c r="A454" s="184"/>
      <c r="B454" s="92">
        <v>23752</v>
      </c>
      <c r="C454" s="74" t="s">
        <v>383</v>
      </c>
      <c r="D454" s="92">
        <v>1</v>
      </c>
      <c r="E454" s="40">
        <v>20</v>
      </c>
      <c r="F454" s="38">
        <v>4620</v>
      </c>
      <c r="G454" s="149">
        <f t="shared" si="34"/>
        <v>8778</v>
      </c>
    </row>
    <row r="455" spans="1:7" ht="47.25" customHeight="1" x14ac:dyDescent="0.25">
      <c r="A455" s="184"/>
      <c r="B455" s="92">
        <v>16419</v>
      </c>
      <c r="C455" s="74" t="s">
        <v>384</v>
      </c>
      <c r="D455" s="92">
        <v>1</v>
      </c>
      <c r="E455" s="40">
        <v>20</v>
      </c>
      <c r="F455" s="38">
        <v>16500</v>
      </c>
      <c r="G455" s="149">
        <f t="shared" si="34"/>
        <v>31350</v>
      </c>
    </row>
    <row r="456" spans="1:7" ht="30" x14ac:dyDescent="0.25">
      <c r="A456" s="184"/>
      <c r="B456" s="92">
        <v>29157</v>
      </c>
      <c r="C456" s="74" t="s">
        <v>385</v>
      </c>
      <c r="D456" s="92">
        <v>1</v>
      </c>
      <c r="E456" s="40">
        <v>20</v>
      </c>
      <c r="F456" s="38">
        <v>19250</v>
      </c>
      <c r="G456" s="149">
        <f t="shared" si="34"/>
        <v>36575</v>
      </c>
    </row>
    <row r="457" spans="1:7" ht="66.75" customHeight="1" x14ac:dyDescent="0.25">
      <c r="A457" s="41"/>
      <c r="B457" s="146">
        <v>16423</v>
      </c>
      <c r="C457" s="41" t="s">
        <v>426</v>
      </c>
      <c r="D457" s="146">
        <v>1</v>
      </c>
      <c r="E457" s="40">
        <v>20</v>
      </c>
      <c r="F457" s="38">
        <v>14780</v>
      </c>
      <c r="G457" s="149">
        <f t="shared" si="34"/>
        <v>28082</v>
      </c>
    </row>
    <row r="458" spans="1:7" ht="75" x14ac:dyDescent="0.25">
      <c r="A458" s="41"/>
      <c r="B458" s="146">
        <v>16418</v>
      </c>
      <c r="C458" s="42" t="s">
        <v>386</v>
      </c>
      <c r="D458" s="146">
        <v>1</v>
      </c>
      <c r="E458" s="40">
        <v>20</v>
      </c>
      <c r="F458" s="38">
        <v>9680</v>
      </c>
      <c r="G458" s="149">
        <f>F458*190%</f>
        <v>18392</v>
      </c>
    </row>
    <row r="459" spans="1:7" ht="87.75" customHeight="1" x14ac:dyDescent="0.25">
      <c r="A459" s="41"/>
      <c r="B459" s="146" t="s">
        <v>470</v>
      </c>
      <c r="C459" s="42" t="s">
        <v>471</v>
      </c>
      <c r="D459" s="146">
        <v>1</v>
      </c>
      <c r="E459" s="40">
        <v>20</v>
      </c>
      <c r="F459" s="38">
        <v>11720</v>
      </c>
      <c r="G459" s="149">
        <f>F459*190%</f>
        <v>22268</v>
      </c>
    </row>
    <row r="460" spans="1:7" ht="90.75" customHeight="1" x14ac:dyDescent="0.25">
      <c r="A460" s="41"/>
      <c r="B460" s="146">
        <v>18717</v>
      </c>
      <c r="C460" s="41" t="s">
        <v>387</v>
      </c>
      <c r="D460" s="146">
        <v>1</v>
      </c>
      <c r="E460" s="40">
        <v>20</v>
      </c>
      <c r="F460" s="38">
        <v>11770</v>
      </c>
      <c r="G460" s="149">
        <f t="shared" ref="G460" si="35">F460*190%</f>
        <v>22363</v>
      </c>
    </row>
    <row r="461" spans="1:7" ht="65.25" customHeight="1" x14ac:dyDescent="0.25">
      <c r="A461" s="41"/>
      <c r="B461" s="146">
        <v>27294</v>
      </c>
      <c r="C461" s="51" t="s">
        <v>388</v>
      </c>
      <c r="D461" s="146">
        <v>1</v>
      </c>
      <c r="E461" s="40">
        <v>20</v>
      </c>
      <c r="F461" s="38">
        <v>2750</v>
      </c>
      <c r="G461" s="149">
        <f>F461*190%</f>
        <v>5225</v>
      </c>
    </row>
    <row r="462" spans="1:7" ht="48" customHeight="1" x14ac:dyDescent="0.25">
      <c r="A462" s="41"/>
      <c r="B462" s="146">
        <v>27295</v>
      </c>
      <c r="C462" s="127" t="s">
        <v>389</v>
      </c>
      <c r="D462" s="146">
        <v>1</v>
      </c>
      <c r="E462" s="40">
        <v>20</v>
      </c>
      <c r="F462" s="38">
        <v>2970</v>
      </c>
      <c r="G462" s="149">
        <f>F462*190%</f>
        <v>5643</v>
      </c>
    </row>
    <row r="463" spans="1:7" ht="81.75" customHeight="1" x14ac:dyDescent="0.25">
      <c r="A463" s="41"/>
      <c r="B463" s="146" t="s">
        <v>45</v>
      </c>
      <c r="C463" s="127" t="s">
        <v>456</v>
      </c>
      <c r="D463" s="146">
        <v>1</v>
      </c>
      <c r="E463" s="40">
        <v>20</v>
      </c>
      <c r="F463" s="38">
        <v>11770</v>
      </c>
      <c r="G463" s="149">
        <f t="shared" ref="G463:G464" si="36">F463*190%</f>
        <v>22363</v>
      </c>
    </row>
    <row r="464" spans="1:7" ht="83.25" customHeight="1" x14ac:dyDescent="0.25">
      <c r="A464" s="41"/>
      <c r="B464" s="146">
        <v>27300</v>
      </c>
      <c r="C464" s="51" t="s">
        <v>465</v>
      </c>
      <c r="D464" s="146">
        <v>1</v>
      </c>
      <c r="E464" s="40">
        <v>20</v>
      </c>
      <c r="F464" s="38">
        <v>8800</v>
      </c>
      <c r="G464" s="149">
        <f t="shared" si="36"/>
        <v>16720</v>
      </c>
    </row>
    <row r="465" spans="1:39" ht="61.5" customHeight="1" x14ac:dyDescent="0.25">
      <c r="A465" s="125"/>
      <c r="B465" s="92">
        <v>16422</v>
      </c>
      <c r="C465" s="74" t="s">
        <v>545</v>
      </c>
      <c r="D465" s="92">
        <v>1</v>
      </c>
      <c r="E465" s="40">
        <v>20</v>
      </c>
      <c r="F465" s="38">
        <v>12650</v>
      </c>
      <c r="G465" s="149">
        <f>F465*190%</f>
        <v>24035</v>
      </c>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row>
    <row r="466" spans="1:39" ht="58.5" customHeight="1" x14ac:dyDescent="0.25">
      <c r="A466" s="41"/>
      <c r="B466" s="146">
        <v>27305</v>
      </c>
      <c r="C466" s="51" t="s">
        <v>390</v>
      </c>
      <c r="D466" s="146">
        <v>1</v>
      </c>
      <c r="E466" s="40">
        <v>20</v>
      </c>
      <c r="F466" s="38">
        <v>9900</v>
      </c>
      <c r="G466" s="149">
        <f>F466*190%</f>
        <v>18810</v>
      </c>
    </row>
    <row r="467" spans="1:39" ht="97.5" customHeight="1" x14ac:dyDescent="0.25">
      <c r="A467" s="41"/>
      <c r="B467" s="146">
        <v>27297</v>
      </c>
      <c r="C467" s="128" t="s">
        <v>391</v>
      </c>
      <c r="D467" s="146">
        <v>1</v>
      </c>
      <c r="E467" s="40">
        <v>20</v>
      </c>
      <c r="F467" s="38">
        <v>12650</v>
      </c>
      <c r="G467" s="149">
        <f t="shared" ref="G467:G470" si="37">F467*190%</f>
        <v>24035</v>
      </c>
    </row>
    <row r="468" spans="1:39" ht="94.5" customHeight="1" x14ac:dyDescent="0.25">
      <c r="A468" s="41"/>
      <c r="B468" s="146">
        <v>16417</v>
      </c>
      <c r="C468" s="51" t="s">
        <v>504</v>
      </c>
      <c r="D468" s="146">
        <v>1</v>
      </c>
      <c r="E468" s="40">
        <v>20</v>
      </c>
      <c r="F468" s="38">
        <v>19690</v>
      </c>
      <c r="G468" s="149">
        <f t="shared" si="37"/>
        <v>37411</v>
      </c>
    </row>
    <row r="469" spans="1:39" ht="94.5" customHeight="1" x14ac:dyDescent="0.25">
      <c r="A469" s="41"/>
      <c r="B469" s="92" t="s">
        <v>503</v>
      </c>
      <c r="C469" s="42" t="s">
        <v>392</v>
      </c>
      <c r="D469" s="146">
        <v>1</v>
      </c>
      <c r="E469" s="40">
        <v>20</v>
      </c>
      <c r="F469" s="38">
        <v>12710</v>
      </c>
      <c r="G469" s="149">
        <f t="shared" si="37"/>
        <v>24149</v>
      </c>
    </row>
    <row r="470" spans="1:39" s="10" customFormat="1" ht="58.5" customHeight="1" x14ac:dyDescent="0.25">
      <c r="A470" s="129"/>
      <c r="B470" s="146" t="s">
        <v>42</v>
      </c>
      <c r="C470" s="130" t="s">
        <v>568</v>
      </c>
      <c r="D470" s="146">
        <v>1</v>
      </c>
      <c r="E470" s="40">
        <v>20</v>
      </c>
      <c r="F470" s="38">
        <v>12100</v>
      </c>
      <c r="G470" s="149">
        <f t="shared" si="37"/>
        <v>22990</v>
      </c>
      <c r="H470" s="8"/>
      <c r="I470" s="8"/>
      <c r="J470" s="8"/>
      <c r="K470" s="8"/>
      <c r="L470" s="8"/>
      <c r="M470" s="8"/>
      <c r="N470" s="8"/>
      <c r="O470" s="8"/>
      <c r="P470" s="8"/>
      <c r="Q470" s="8"/>
      <c r="R470" s="8"/>
      <c r="S470" s="8"/>
      <c r="T470" s="8"/>
      <c r="U470" s="8"/>
      <c r="V470" s="8"/>
      <c r="W470" s="8"/>
      <c r="X470" s="8"/>
      <c r="Y470" s="8"/>
      <c r="Z470" s="8"/>
      <c r="AA470" s="8"/>
      <c r="AB470" s="9"/>
      <c r="AC470" s="9"/>
      <c r="AD470" s="9"/>
      <c r="AE470" s="9"/>
      <c r="AF470" s="9"/>
      <c r="AG470" s="9"/>
      <c r="AH470" s="9"/>
      <c r="AI470" s="9"/>
      <c r="AJ470" s="9"/>
      <c r="AK470" s="9"/>
      <c r="AL470" s="9"/>
      <c r="AM470" s="9"/>
    </row>
    <row r="471" spans="1:39" s="10" customFormat="1" ht="84" customHeight="1" x14ac:dyDescent="0.25">
      <c r="A471" s="129"/>
      <c r="B471" s="146" t="s">
        <v>43</v>
      </c>
      <c r="C471" s="127" t="s">
        <v>85</v>
      </c>
      <c r="D471" s="146">
        <v>1</v>
      </c>
      <c r="E471" s="40">
        <v>20</v>
      </c>
      <c r="F471" s="38">
        <v>7810</v>
      </c>
      <c r="G471" s="149">
        <f>F471*190%</f>
        <v>14839</v>
      </c>
      <c r="H471" s="8"/>
      <c r="I471" s="8"/>
      <c r="J471" s="8"/>
      <c r="K471" s="8"/>
      <c r="L471" s="8"/>
      <c r="M471" s="8"/>
      <c r="N471" s="8"/>
      <c r="O471" s="8"/>
      <c r="P471" s="8"/>
      <c r="Q471" s="8"/>
      <c r="R471" s="8"/>
      <c r="S471" s="8"/>
      <c r="T471" s="8"/>
      <c r="U471" s="8"/>
      <c r="V471" s="8"/>
      <c r="W471" s="8"/>
      <c r="X471" s="8"/>
      <c r="Y471" s="8"/>
      <c r="Z471" s="8"/>
      <c r="AA471" s="8"/>
      <c r="AB471" s="9"/>
      <c r="AC471" s="9"/>
      <c r="AD471" s="9"/>
      <c r="AE471" s="9"/>
      <c r="AF471" s="9"/>
      <c r="AG471" s="9"/>
      <c r="AH471" s="9"/>
      <c r="AI471" s="9"/>
      <c r="AJ471" s="9"/>
      <c r="AK471" s="9"/>
      <c r="AL471" s="9"/>
      <c r="AM471" s="9"/>
    </row>
    <row r="472" spans="1:39" s="10" customFormat="1" ht="74.25" customHeight="1" x14ac:dyDescent="0.25">
      <c r="A472" s="129"/>
      <c r="B472" s="146" t="s">
        <v>44</v>
      </c>
      <c r="C472" s="131" t="s">
        <v>86</v>
      </c>
      <c r="D472" s="146">
        <v>1</v>
      </c>
      <c r="E472" s="40">
        <v>20</v>
      </c>
      <c r="F472" s="38">
        <v>6220</v>
      </c>
      <c r="G472" s="149">
        <f>F472*190%</f>
        <v>11818</v>
      </c>
      <c r="H472" s="8"/>
      <c r="I472" s="8"/>
      <c r="J472" s="8"/>
      <c r="K472" s="8"/>
      <c r="L472" s="8"/>
      <c r="M472" s="8"/>
      <c r="N472" s="8"/>
      <c r="O472" s="8"/>
      <c r="P472" s="8"/>
      <c r="Q472" s="8"/>
      <c r="R472" s="8"/>
      <c r="S472" s="8"/>
      <c r="T472" s="8"/>
      <c r="U472" s="8"/>
      <c r="V472" s="8"/>
      <c r="W472" s="8"/>
      <c r="X472" s="8"/>
      <c r="Y472" s="8"/>
      <c r="Z472" s="8"/>
      <c r="AA472" s="8"/>
      <c r="AB472" s="9"/>
      <c r="AC472" s="9"/>
      <c r="AD472" s="9"/>
      <c r="AE472" s="9"/>
      <c r="AF472" s="9"/>
      <c r="AG472" s="9"/>
      <c r="AH472" s="9"/>
      <c r="AI472" s="9"/>
      <c r="AJ472" s="9"/>
      <c r="AK472" s="9"/>
      <c r="AL472" s="9"/>
      <c r="AM472" s="9"/>
    </row>
    <row r="473" spans="1:39" s="10" customFormat="1" ht="82.5" customHeight="1" x14ac:dyDescent="0.25">
      <c r="A473" s="129"/>
      <c r="B473" s="146" t="s">
        <v>99</v>
      </c>
      <c r="C473" s="51" t="s">
        <v>87</v>
      </c>
      <c r="D473" s="146">
        <v>1</v>
      </c>
      <c r="E473" s="40">
        <v>20</v>
      </c>
      <c r="F473" s="38">
        <v>6160</v>
      </c>
      <c r="G473" s="149">
        <f t="shared" ref="G473:G480" si="38">F473*190%</f>
        <v>11704</v>
      </c>
      <c r="H473" s="8"/>
      <c r="I473" s="8"/>
      <c r="J473" s="8"/>
      <c r="K473" s="8"/>
      <c r="L473" s="8"/>
      <c r="M473" s="8"/>
      <c r="N473" s="8"/>
      <c r="O473" s="8"/>
      <c r="P473" s="8"/>
      <c r="Q473" s="8"/>
      <c r="R473" s="8"/>
      <c r="S473" s="8"/>
      <c r="T473" s="8"/>
      <c r="U473" s="8"/>
      <c r="V473" s="8"/>
      <c r="W473" s="8"/>
      <c r="X473" s="8"/>
      <c r="Y473" s="8"/>
      <c r="Z473" s="8"/>
      <c r="AA473" s="8"/>
      <c r="AB473" s="9"/>
      <c r="AC473" s="9"/>
      <c r="AD473" s="9"/>
      <c r="AE473" s="9"/>
      <c r="AF473" s="9"/>
      <c r="AG473" s="9"/>
      <c r="AH473" s="9"/>
      <c r="AI473" s="9"/>
      <c r="AJ473" s="9"/>
      <c r="AK473" s="9"/>
      <c r="AL473" s="9"/>
      <c r="AM473" s="9"/>
    </row>
    <row r="474" spans="1:39" ht="59.25" x14ac:dyDescent="0.25">
      <c r="A474" s="129"/>
      <c r="B474" s="146" t="s">
        <v>502</v>
      </c>
      <c r="C474" s="42" t="s">
        <v>393</v>
      </c>
      <c r="D474" s="146">
        <v>1</v>
      </c>
      <c r="E474" s="40">
        <v>20</v>
      </c>
      <c r="F474" s="38">
        <v>5940</v>
      </c>
      <c r="G474" s="149">
        <f t="shared" si="38"/>
        <v>11286</v>
      </c>
    </row>
    <row r="475" spans="1:39" ht="44.25" x14ac:dyDescent="0.25">
      <c r="A475" s="129"/>
      <c r="B475" s="146" t="s">
        <v>84</v>
      </c>
      <c r="C475" s="42" t="s">
        <v>394</v>
      </c>
      <c r="D475" s="146">
        <v>1</v>
      </c>
      <c r="E475" s="40">
        <v>20</v>
      </c>
      <c r="F475" s="38">
        <v>9900</v>
      </c>
      <c r="G475" s="149">
        <f t="shared" si="38"/>
        <v>18810</v>
      </c>
    </row>
    <row r="476" spans="1:39" ht="59.25" x14ac:dyDescent="0.25">
      <c r="A476" s="129"/>
      <c r="B476" s="146" t="s">
        <v>28</v>
      </c>
      <c r="C476" s="42" t="s">
        <v>395</v>
      </c>
      <c r="D476" s="146">
        <v>1</v>
      </c>
      <c r="E476" s="40">
        <v>20</v>
      </c>
      <c r="F476" s="38">
        <v>12650</v>
      </c>
      <c r="G476" s="149">
        <f t="shared" si="38"/>
        <v>24035</v>
      </c>
    </row>
    <row r="477" spans="1:39" ht="96.75" customHeight="1" x14ac:dyDescent="0.25">
      <c r="A477" s="129"/>
      <c r="B477" s="146" t="s">
        <v>98</v>
      </c>
      <c r="C477" s="42" t="s">
        <v>396</v>
      </c>
      <c r="D477" s="146">
        <v>1</v>
      </c>
      <c r="E477" s="40">
        <v>20</v>
      </c>
      <c r="F477" s="38">
        <v>19800</v>
      </c>
      <c r="G477" s="149">
        <f t="shared" si="38"/>
        <v>37620</v>
      </c>
    </row>
    <row r="478" spans="1:39" ht="59.25" x14ac:dyDescent="0.25">
      <c r="A478" s="129"/>
      <c r="B478" s="146" t="s">
        <v>29</v>
      </c>
      <c r="C478" s="42" t="s">
        <v>397</v>
      </c>
      <c r="D478" s="146">
        <v>1</v>
      </c>
      <c r="E478" s="40">
        <v>20</v>
      </c>
      <c r="F478" s="38">
        <v>6270</v>
      </c>
      <c r="G478" s="149">
        <f t="shared" si="38"/>
        <v>11913</v>
      </c>
    </row>
    <row r="479" spans="1:39" ht="60" x14ac:dyDescent="0.25">
      <c r="A479" s="129"/>
      <c r="B479" s="146" t="s">
        <v>30</v>
      </c>
      <c r="C479" s="42" t="s">
        <v>398</v>
      </c>
      <c r="D479" s="146">
        <v>1</v>
      </c>
      <c r="E479" s="40">
        <v>20</v>
      </c>
      <c r="F479" s="38">
        <v>2970</v>
      </c>
      <c r="G479" s="149">
        <f t="shared" si="38"/>
        <v>5643</v>
      </c>
    </row>
    <row r="480" spans="1:39" ht="60" x14ac:dyDescent="0.25">
      <c r="A480" s="132"/>
      <c r="B480" s="92" t="s">
        <v>31</v>
      </c>
      <c r="C480" s="74" t="s">
        <v>399</v>
      </c>
      <c r="D480" s="92">
        <v>1</v>
      </c>
      <c r="E480" s="40">
        <v>20</v>
      </c>
      <c r="F480" s="38">
        <v>3520</v>
      </c>
      <c r="G480" s="149">
        <f t="shared" si="38"/>
        <v>6688</v>
      </c>
    </row>
    <row r="481" spans="1:7" ht="98.25" customHeight="1" x14ac:dyDescent="0.25">
      <c r="A481" s="46"/>
      <c r="B481" s="146">
        <v>38522</v>
      </c>
      <c r="C481" s="42" t="s">
        <v>400</v>
      </c>
      <c r="D481" s="146">
        <v>1</v>
      </c>
      <c r="E481" s="40">
        <v>20</v>
      </c>
      <c r="F481" s="180"/>
      <c r="G481" s="181"/>
    </row>
    <row r="482" spans="1:7" ht="78" customHeight="1" x14ac:dyDescent="0.25">
      <c r="A482" s="140"/>
      <c r="B482" s="146">
        <v>62520</v>
      </c>
      <c r="C482" s="42" t="s">
        <v>401</v>
      </c>
      <c r="D482" s="146">
        <v>1</v>
      </c>
      <c r="E482" s="40">
        <v>20</v>
      </c>
      <c r="F482" s="38">
        <v>20350</v>
      </c>
      <c r="G482" s="38">
        <f>F482*150%</f>
        <v>30525</v>
      </c>
    </row>
    <row r="483" spans="1:7" ht="47.25" customHeight="1" x14ac:dyDescent="0.25">
      <c r="A483" s="129"/>
      <c r="B483" s="146">
        <v>16420</v>
      </c>
      <c r="C483" s="41" t="s">
        <v>402</v>
      </c>
      <c r="D483" s="146">
        <v>1</v>
      </c>
      <c r="E483" s="40">
        <v>20</v>
      </c>
      <c r="F483" s="38">
        <v>2970</v>
      </c>
      <c r="G483" s="149">
        <f t="shared" ref="G483:G486" si="39">F483*150%</f>
        <v>4455</v>
      </c>
    </row>
    <row r="484" spans="1:7" ht="47.25" customHeight="1" x14ac:dyDescent="0.25">
      <c r="A484" s="129"/>
      <c r="B484" s="146">
        <v>62521</v>
      </c>
      <c r="C484" s="41" t="s">
        <v>403</v>
      </c>
      <c r="D484" s="146">
        <v>1</v>
      </c>
      <c r="E484" s="40">
        <v>20</v>
      </c>
      <c r="F484" s="38">
        <v>2920</v>
      </c>
      <c r="G484" s="149">
        <f t="shared" si="39"/>
        <v>4380</v>
      </c>
    </row>
    <row r="485" spans="1:7" ht="57" customHeight="1" x14ac:dyDescent="0.25">
      <c r="A485" s="37"/>
      <c r="B485" s="39">
        <v>32509</v>
      </c>
      <c r="C485" s="37" t="s">
        <v>452</v>
      </c>
      <c r="D485" s="92">
        <v>1</v>
      </c>
      <c r="E485" s="40">
        <v>20</v>
      </c>
      <c r="F485" s="38">
        <v>7480</v>
      </c>
      <c r="G485" s="149">
        <f t="shared" si="39"/>
        <v>11220</v>
      </c>
    </row>
    <row r="486" spans="1:7" ht="63" customHeight="1" x14ac:dyDescent="0.25">
      <c r="A486" s="37"/>
      <c r="B486" s="39">
        <v>32507</v>
      </c>
      <c r="C486" s="37" t="s">
        <v>453</v>
      </c>
      <c r="D486" s="92">
        <v>1</v>
      </c>
      <c r="E486" s="40">
        <v>20</v>
      </c>
      <c r="F486" s="38">
        <v>7480</v>
      </c>
      <c r="G486" s="149">
        <f t="shared" si="39"/>
        <v>11220</v>
      </c>
    </row>
    <row r="487" spans="1:7" ht="63" customHeight="1" x14ac:dyDescent="0.25">
      <c r="A487" s="188" t="s">
        <v>32</v>
      </c>
      <c r="B487" s="188"/>
      <c r="C487" s="188"/>
      <c r="D487" s="165" t="s">
        <v>3</v>
      </c>
      <c r="E487" s="166"/>
      <c r="F487" s="166"/>
      <c r="G487" s="167"/>
    </row>
    <row r="488" spans="1:7" ht="63" customHeight="1" x14ac:dyDescent="0.25">
      <c r="A488" s="37"/>
      <c r="B488" s="146" t="s">
        <v>33</v>
      </c>
      <c r="C488" s="42" t="s">
        <v>404</v>
      </c>
      <c r="D488" s="146">
        <v>1</v>
      </c>
      <c r="E488" s="40">
        <v>20</v>
      </c>
      <c r="F488" s="149">
        <v>6300</v>
      </c>
      <c r="G488" s="149">
        <f>F488*190%</f>
        <v>11970</v>
      </c>
    </row>
    <row r="489" spans="1:7" ht="121.5" customHeight="1" x14ac:dyDescent="0.25">
      <c r="A489" s="188" t="s">
        <v>478</v>
      </c>
      <c r="B489" s="188"/>
      <c r="C489" s="188"/>
      <c r="D489" s="165" t="s">
        <v>3</v>
      </c>
      <c r="E489" s="166"/>
      <c r="F489" s="166"/>
      <c r="G489" s="167"/>
    </row>
    <row r="490" spans="1:7" ht="84.75" customHeight="1" x14ac:dyDescent="0.25">
      <c r="A490" s="37"/>
      <c r="B490" s="134">
        <v>76598</v>
      </c>
      <c r="C490" s="42" t="s">
        <v>474</v>
      </c>
      <c r="D490" s="146">
        <v>1</v>
      </c>
      <c r="E490" s="40">
        <v>20</v>
      </c>
      <c r="F490" s="38">
        <v>22660</v>
      </c>
      <c r="G490" s="38">
        <f>F490*130%</f>
        <v>29458</v>
      </c>
    </row>
    <row r="491" spans="1:7" ht="81.75" customHeight="1" x14ac:dyDescent="0.25">
      <c r="A491" s="37"/>
      <c r="B491" s="134">
        <v>76599</v>
      </c>
      <c r="C491" s="42" t="s">
        <v>475</v>
      </c>
      <c r="D491" s="146">
        <v>1</v>
      </c>
      <c r="E491" s="40">
        <v>20</v>
      </c>
      <c r="F491" s="38">
        <v>8910</v>
      </c>
      <c r="G491" s="149">
        <f t="shared" ref="G491:G493" si="40">F491*130%</f>
        <v>11583</v>
      </c>
    </row>
    <row r="492" spans="1:7" ht="99" customHeight="1" x14ac:dyDescent="0.25">
      <c r="A492" s="37"/>
      <c r="B492" s="134">
        <v>76600</v>
      </c>
      <c r="C492" s="42" t="s">
        <v>477</v>
      </c>
      <c r="D492" s="146">
        <v>1</v>
      </c>
      <c r="E492" s="40">
        <v>20</v>
      </c>
      <c r="F492" s="38">
        <v>28600</v>
      </c>
      <c r="G492" s="149">
        <f t="shared" si="40"/>
        <v>37180</v>
      </c>
    </row>
    <row r="493" spans="1:7" ht="110.25" customHeight="1" x14ac:dyDescent="0.25">
      <c r="A493" s="37"/>
      <c r="B493" s="134">
        <v>76601</v>
      </c>
      <c r="C493" s="42" t="s">
        <v>476</v>
      </c>
      <c r="D493" s="146">
        <v>1</v>
      </c>
      <c r="E493" s="40">
        <v>20</v>
      </c>
      <c r="F493" s="38">
        <v>21450</v>
      </c>
      <c r="G493" s="149">
        <f t="shared" si="40"/>
        <v>27885</v>
      </c>
    </row>
    <row r="494" spans="1:7" ht="42" customHeight="1" x14ac:dyDescent="0.25">
      <c r="A494" s="188" t="s">
        <v>34</v>
      </c>
      <c r="B494" s="188"/>
      <c r="C494" s="188"/>
      <c r="D494" s="165" t="s">
        <v>3</v>
      </c>
      <c r="E494" s="166"/>
      <c r="F494" s="166"/>
      <c r="G494" s="167"/>
    </row>
    <row r="495" spans="1:7" ht="114.75" customHeight="1" x14ac:dyDescent="0.25">
      <c r="A495" s="44"/>
      <c r="B495" s="146">
        <v>62524</v>
      </c>
      <c r="C495" s="42" t="s">
        <v>405</v>
      </c>
      <c r="D495" s="146">
        <v>1</v>
      </c>
      <c r="E495" s="40">
        <v>20</v>
      </c>
      <c r="F495" s="38">
        <v>165000</v>
      </c>
      <c r="G495" s="38">
        <f>F495*150%</f>
        <v>247500</v>
      </c>
    </row>
    <row r="496" spans="1:7" ht="65.25" customHeight="1" x14ac:dyDescent="0.25">
      <c r="A496" s="45"/>
      <c r="B496" s="146">
        <v>16525</v>
      </c>
      <c r="C496" s="41" t="s">
        <v>406</v>
      </c>
      <c r="D496" s="146">
        <v>1</v>
      </c>
      <c r="E496" s="40">
        <v>20</v>
      </c>
      <c r="F496" s="38">
        <v>42790</v>
      </c>
      <c r="G496" s="149">
        <f t="shared" ref="G496:G518" si="41">F496*150%</f>
        <v>64185</v>
      </c>
    </row>
    <row r="497" spans="1:7" ht="114.75" customHeight="1" x14ac:dyDescent="0.25">
      <c r="A497" s="44"/>
      <c r="B497" s="146">
        <v>35259</v>
      </c>
      <c r="C497" s="41" t="s">
        <v>583</v>
      </c>
      <c r="D497" s="146">
        <v>1</v>
      </c>
      <c r="E497" s="40">
        <v>20</v>
      </c>
      <c r="F497" s="38">
        <v>19910</v>
      </c>
      <c r="G497" s="149">
        <f t="shared" si="41"/>
        <v>29865</v>
      </c>
    </row>
    <row r="498" spans="1:7" ht="51.75" customHeight="1" x14ac:dyDescent="0.25">
      <c r="A498" s="41"/>
      <c r="B498" s="146">
        <v>21250</v>
      </c>
      <c r="C498" s="41" t="s">
        <v>407</v>
      </c>
      <c r="D498" s="146">
        <v>1</v>
      </c>
      <c r="E498" s="40">
        <v>20</v>
      </c>
      <c r="F498" s="38">
        <v>13200</v>
      </c>
      <c r="G498" s="149">
        <f t="shared" si="41"/>
        <v>19800</v>
      </c>
    </row>
    <row r="499" spans="1:7" ht="64.5" customHeight="1" x14ac:dyDescent="0.25">
      <c r="A499" s="46"/>
      <c r="B499" s="146">
        <v>62525</v>
      </c>
      <c r="C499" s="41" t="s">
        <v>408</v>
      </c>
      <c r="D499" s="146">
        <v>1</v>
      </c>
      <c r="E499" s="40">
        <v>20</v>
      </c>
      <c r="F499" s="38">
        <v>16720</v>
      </c>
      <c r="G499" s="149">
        <f t="shared" si="41"/>
        <v>25080</v>
      </c>
    </row>
    <row r="500" spans="1:7" ht="99" customHeight="1" x14ac:dyDescent="0.25">
      <c r="A500" s="41"/>
      <c r="B500" s="146">
        <v>21602</v>
      </c>
      <c r="C500" s="41" t="s">
        <v>507</v>
      </c>
      <c r="D500" s="146">
        <v>1</v>
      </c>
      <c r="E500" s="40">
        <v>20</v>
      </c>
      <c r="F500" s="38">
        <v>19580</v>
      </c>
      <c r="G500" s="149">
        <f>F500*150%</f>
        <v>29370</v>
      </c>
    </row>
    <row r="501" spans="1:7" ht="70.5" customHeight="1" x14ac:dyDescent="0.25">
      <c r="A501" s="41"/>
      <c r="B501" s="47">
        <v>73766</v>
      </c>
      <c r="C501" s="41" t="s">
        <v>508</v>
      </c>
      <c r="D501" s="146">
        <v>1</v>
      </c>
      <c r="E501" s="40">
        <v>20</v>
      </c>
      <c r="F501" s="38">
        <v>11440</v>
      </c>
      <c r="G501" s="149">
        <f t="shared" si="41"/>
        <v>17160</v>
      </c>
    </row>
    <row r="502" spans="1:7" ht="70.5" customHeight="1" x14ac:dyDescent="0.25">
      <c r="A502" s="41"/>
      <c r="B502" s="146">
        <v>21791</v>
      </c>
      <c r="C502" s="41" t="s">
        <v>409</v>
      </c>
      <c r="D502" s="146">
        <v>1</v>
      </c>
      <c r="E502" s="40">
        <v>20</v>
      </c>
      <c r="F502" s="38">
        <v>6600</v>
      </c>
      <c r="G502" s="149">
        <f t="shared" si="41"/>
        <v>9900</v>
      </c>
    </row>
    <row r="503" spans="1:7" ht="121.5" customHeight="1" x14ac:dyDescent="0.25">
      <c r="A503" s="46"/>
      <c r="B503" s="146">
        <v>38798</v>
      </c>
      <c r="C503" s="42" t="s">
        <v>584</v>
      </c>
      <c r="D503" s="146">
        <v>2</v>
      </c>
      <c r="E503" s="40">
        <v>20</v>
      </c>
      <c r="F503" s="38">
        <v>9570</v>
      </c>
      <c r="G503" s="149">
        <f t="shared" si="41"/>
        <v>14355</v>
      </c>
    </row>
    <row r="504" spans="1:7" ht="85.5" customHeight="1" x14ac:dyDescent="0.25">
      <c r="A504" s="41"/>
      <c r="B504" s="146">
        <v>17713</v>
      </c>
      <c r="C504" s="42" t="s">
        <v>410</v>
      </c>
      <c r="D504" s="146">
        <v>1</v>
      </c>
      <c r="E504" s="40">
        <v>20</v>
      </c>
      <c r="F504" s="38">
        <v>13090</v>
      </c>
      <c r="G504" s="149">
        <f>F504*150%</f>
        <v>19635</v>
      </c>
    </row>
    <row r="505" spans="1:7" ht="85.5" customHeight="1" x14ac:dyDescent="0.25">
      <c r="A505" s="41"/>
      <c r="B505" s="146">
        <v>62523</v>
      </c>
      <c r="C505" s="42" t="s">
        <v>411</v>
      </c>
      <c r="D505" s="146">
        <v>1</v>
      </c>
      <c r="E505" s="40">
        <v>20</v>
      </c>
      <c r="F505" s="38">
        <v>6600</v>
      </c>
      <c r="G505" s="149">
        <f t="shared" si="41"/>
        <v>9900</v>
      </c>
    </row>
    <row r="506" spans="1:7" ht="62.25" customHeight="1" x14ac:dyDescent="0.25">
      <c r="A506" s="41"/>
      <c r="B506" s="146">
        <v>17040</v>
      </c>
      <c r="C506" s="42" t="s">
        <v>47</v>
      </c>
      <c r="D506" s="146">
        <v>1</v>
      </c>
      <c r="E506" s="40">
        <v>20</v>
      </c>
      <c r="F506" s="38">
        <v>11660</v>
      </c>
      <c r="G506" s="149">
        <f t="shared" si="41"/>
        <v>17490</v>
      </c>
    </row>
    <row r="507" spans="1:7" ht="123" customHeight="1" x14ac:dyDescent="0.2">
      <c r="A507" s="54"/>
      <c r="B507" s="43">
        <v>71952</v>
      </c>
      <c r="C507" s="42" t="s">
        <v>585</v>
      </c>
      <c r="D507" s="146">
        <v>1</v>
      </c>
      <c r="E507" s="40">
        <v>20</v>
      </c>
      <c r="F507" s="38">
        <v>5500</v>
      </c>
      <c r="G507" s="149">
        <f t="shared" si="41"/>
        <v>8250</v>
      </c>
    </row>
    <row r="508" spans="1:7" ht="119.25" customHeight="1" x14ac:dyDescent="0.2">
      <c r="A508" s="54"/>
      <c r="B508" s="43">
        <v>71769</v>
      </c>
      <c r="C508" s="42" t="s">
        <v>586</v>
      </c>
      <c r="D508" s="146">
        <v>1</v>
      </c>
      <c r="E508" s="40">
        <v>20</v>
      </c>
      <c r="F508" s="38">
        <v>5500</v>
      </c>
      <c r="G508" s="149">
        <f t="shared" si="41"/>
        <v>8250</v>
      </c>
    </row>
    <row r="509" spans="1:7" ht="119.25" customHeight="1" x14ac:dyDescent="0.2">
      <c r="A509" s="54"/>
      <c r="B509" s="43">
        <v>72935</v>
      </c>
      <c r="C509" s="42" t="s">
        <v>587</v>
      </c>
      <c r="D509" s="146">
        <v>1</v>
      </c>
      <c r="E509" s="40">
        <v>20</v>
      </c>
      <c r="F509" s="38">
        <v>5060</v>
      </c>
      <c r="G509" s="149">
        <f>F509*150%</f>
        <v>7590</v>
      </c>
    </row>
    <row r="510" spans="1:7" ht="120.75" customHeight="1" x14ac:dyDescent="0.2">
      <c r="A510" s="54"/>
      <c r="B510" s="146">
        <v>37577</v>
      </c>
      <c r="C510" s="42" t="s">
        <v>111</v>
      </c>
      <c r="D510" s="146">
        <v>1</v>
      </c>
      <c r="E510" s="40">
        <v>20</v>
      </c>
      <c r="F510" s="38">
        <v>19800</v>
      </c>
      <c r="G510" s="149">
        <f t="shared" si="41"/>
        <v>29700</v>
      </c>
    </row>
    <row r="511" spans="1:7" ht="110.25" customHeight="1" x14ac:dyDescent="0.2">
      <c r="A511" s="54"/>
      <c r="B511" s="146">
        <v>67921</v>
      </c>
      <c r="C511" s="42" t="s">
        <v>110</v>
      </c>
      <c r="D511" s="146">
        <v>1</v>
      </c>
      <c r="E511" s="40">
        <v>20</v>
      </c>
      <c r="F511" s="38">
        <v>4840</v>
      </c>
      <c r="G511" s="149">
        <f t="shared" si="41"/>
        <v>7260</v>
      </c>
    </row>
    <row r="512" spans="1:7" ht="103.5" customHeight="1" x14ac:dyDescent="0.2">
      <c r="A512" s="54"/>
      <c r="B512" s="146">
        <v>75557</v>
      </c>
      <c r="C512" s="42" t="s">
        <v>493</v>
      </c>
      <c r="D512" s="146">
        <v>1</v>
      </c>
      <c r="E512" s="40">
        <v>20</v>
      </c>
      <c r="F512" s="38">
        <v>28600</v>
      </c>
      <c r="G512" s="149">
        <f>F512*150%</f>
        <v>42900</v>
      </c>
    </row>
    <row r="513" spans="1:26" ht="91.5" customHeight="1" x14ac:dyDescent="0.2">
      <c r="A513" s="54"/>
      <c r="B513" s="146">
        <v>75558</v>
      </c>
      <c r="C513" s="42" t="s">
        <v>494</v>
      </c>
      <c r="D513" s="146">
        <v>1</v>
      </c>
      <c r="E513" s="40">
        <v>20</v>
      </c>
      <c r="F513" s="38">
        <v>24200</v>
      </c>
      <c r="G513" s="149">
        <f t="shared" si="41"/>
        <v>36300</v>
      </c>
    </row>
    <row r="514" spans="1:26" ht="92.25" customHeight="1" x14ac:dyDescent="0.2">
      <c r="A514" s="54"/>
      <c r="B514" s="146">
        <v>75559</v>
      </c>
      <c r="C514" s="42" t="s">
        <v>495</v>
      </c>
      <c r="D514" s="146">
        <v>1</v>
      </c>
      <c r="E514" s="40">
        <v>20</v>
      </c>
      <c r="F514" s="38">
        <v>9900</v>
      </c>
      <c r="G514" s="149">
        <f t="shared" si="41"/>
        <v>14850</v>
      </c>
    </row>
    <row r="515" spans="1:26" ht="102" customHeight="1" x14ac:dyDescent="0.2">
      <c r="A515" s="54"/>
      <c r="B515" s="146">
        <v>75560</v>
      </c>
      <c r="C515" s="42" t="s">
        <v>496</v>
      </c>
      <c r="D515" s="146">
        <v>1</v>
      </c>
      <c r="E515" s="40">
        <v>20</v>
      </c>
      <c r="F515" s="38">
        <v>15400</v>
      </c>
      <c r="G515" s="149">
        <f>F515*150%</f>
        <v>23100</v>
      </c>
    </row>
    <row r="516" spans="1:26" ht="77.25" customHeight="1" x14ac:dyDescent="0.2">
      <c r="A516" s="54"/>
      <c r="B516" s="146">
        <v>75561</v>
      </c>
      <c r="C516" s="42" t="s">
        <v>497</v>
      </c>
      <c r="D516" s="146">
        <v>1</v>
      </c>
      <c r="E516" s="40">
        <v>20</v>
      </c>
      <c r="F516" s="38">
        <v>5500</v>
      </c>
      <c r="G516" s="149">
        <f t="shared" si="41"/>
        <v>8250</v>
      </c>
    </row>
    <row r="517" spans="1:26" ht="81" customHeight="1" x14ac:dyDescent="0.2">
      <c r="A517" s="54"/>
      <c r="B517" s="146">
        <v>75562</v>
      </c>
      <c r="C517" s="42" t="s">
        <v>498</v>
      </c>
      <c r="D517" s="146">
        <v>1</v>
      </c>
      <c r="E517" s="40">
        <v>20</v>
      </c>
      <c r="F517" s="38">
        <v>7370</v>
      </c>
      <c r="G517" s="149">
        <f t="shared" si="41"/>
        <v>11055</v>
      </c>
    </row>
    <row r="518" spans="1:26" ht="93.75" customHeight="1" x14ac:dyDescent="0.2">
      <c r="A518" s="54"/>
      <c r="B518" s="146">
        <v>75563</v>
      </c>
      <c r="C518" s="42" t="s">
        <v>457</v>
      </c>
      <c r="D518" s="146">
        <v>1</v>
      </c>
      <c r="E518" s="40">
        <v>20</v>
      </c>
      <c r="F518" s="38">
        <v>55220</v>
      </c>
      <c r="G518" s="149">
        <f t="shared" si="41"/>
        <v>82830</v>
      </c>
    </row>
    <row r="519" spans="1:26" s="31" customFormat="1" ht="43.5" customHeight="1" x14ac:dyDescent="0.25">
      <c r="A519" s="188" t="s">
        <v>73</v>
      </c>
      <c r="B519" s="188"/>
      <c r="C519" s="188"/>
      <c r="D519" s="165" t="s">
        <v>3</v>
      </c>
      <c r="E519" s="166"/>
      <c r="F519" s="166"/>
      <c r="G519" s="167"/>
      <c r="H519" s="5"/>
      <c r="I519" s="5"/>
      <c r="J519" s="5"/>
      <c r="K519" s="5"/>
      <c r="L519" s="5"/>
      <c r="M519" s="5"/>
      <c r="N519" s="5"/>
      <c r="O519" s="6"/>
      <c r="P519" s="6"/>
      <c r="Q519" s="6"/>
      <c r="R519" s="6"/>
      <c r="S519" s="6"/>
      <c r="T519" s="6"/>
      <c r="U519" s="6"/>
      <c r="V519" s="6"/>
      <c r="W519" s="6"/>
      <c r="X519" s="6"/>
      <c r="Y519" s="6"/>
      <c r="Z519" s="6"/>
    </row>
    <row r="520" spans="1:26" s="31" customFormat="1" ht="135" customHeight="1" x14ac:dyDescent="0.25">
      <c r="A520" s="140"/>
      <c r="B520" s="146">
        <v>37158</v>
      </c>
      <c r="C520" s="41" t="s">
        <v>588</v>
      </c>
      <c r="D520" s="146">
        <v>1</v>
      </c>
      <c r="E520" s="40">
        <v>20</v>
      </c>
      <c r="F520" s="48">
        <v>8910</v>
      </c>
      <c r="G520" s="48">
        <f>F520*130%</f>
        <v>11583</v>
      </c>
      <c r="H520" s="5"/>
      <c r="I520" s="5"/>
      <c r="J520" s="5"/>
      <c r="K520" s="5"/>
      <c r="L520" s="5"/>
      <c r="M520" s="5"/>
      <c r="N520" s="5"/>
      <c r="O520" s="6"/>
      <c r="P520" s="6"/>
      <c r="Q520" s="6"/>
      <c r="R520" s="6"/>
      <c r="S520" s="6"/>
      <c r="T520" s="6"/>
      <c r="U520" s="6"/>
      <c r="V520" s="6"/>
      <c r="W520" s="6"/>
      <c r="X520" s="6"/>
      <c r="Y520" s="6"/>
      <c r="Z520" s="6"/>
    </row>
    <row r="521" spans="1:26" s="31" customFormat="1" ht="112.5" customHeight="1" x14ac:dyDescent="0.25">
      <c r="A521" s="140"/>
      <c r="B521" s="146">
        <v>37157</v>
      </c>
      <c r="C521" s="41" t="s">
        <v>589</v>
      </c>
      <c r="D521" s="146">
        <v>1</v>
      </c>
      <c r="E521" s="40">
        <v>20</v>
      </c>
      <c r="F521" s="48">
        <v>6710</v>
      </c>
      <c r="G521" s="150">
        <f t="shared" ref="G521:G527" si="42">F521*130%</f>
        <v>8723</v>
      </c>
    </row>
    <row r="522" spans="1:26" ht="70.5" customHeight="1" x14ac:dyDescent="0.25">
      <c r="A522" s="41"/>
      <c r="B522" s="146">
        <v>73766</v>
      </c>
      <c r="C522" s="41" t="s">
        <v>412</v>
      </c>
      <c r="D522" s="146">
        <v>1</v>
      </c>
      <c r="E522" s="40">
        <v>20</v>
      </c>
      <c r="F522" s="38">
        <v>11440</v>
      </c>
      <c r="G522" s="150">
        <f t="shared" si="42"/>
        <v>14872</v>
      </c>
    </row>
    <row r="523" spans="1:26" s="31" customFormat="1" ht="60" x14ac:dyDescent="0.25">
      <c r="A523" s="129"/>
      <c r="B523" s="146" t="s">
        <v>30</v>
      </c>
      <c r="C523" s="42" t="s">
        <v>413</v>
      </c>
      <c r="D523" s="146">
        <v>1</v>
      </c>
      <c r="E523" s="40">
        <v>20</v>
      </c>
      <c r="F523" s="38">
        <v>2970</v>
      </c>
      <c r="G523" s="150">
        <f>F523*180%</f>
        <v>5346</v>
      </c>
    </row>
    <row r="524" spans="1:26" s="31" customFormat="1" ht="60" x14ac:dyDescent="0.25">
      <c r="A524" s="129"/>
      <c r="B524" s="146" t="s">
        <v>93</v>
      </c>
      <c r="C524" s="42" t="s">
        <v>414</v>
      </c>
      <c r="D524" s="146">
        <v>1</v>
      </c>
      <c r="E524" s="40">
        <v>20</v>
      </c>
      <c r="F524" s="38">
        <v>12650</v>
      </c>
      <c r="G524" s="150">
        <f t="shared" ref="G524:G527" si="43">F524*180%</f>
        <v>22770</v>
      </c>
    </row>
    <row r="525" spans="1:26" s="31" customFormat="1" ht="57" customHeight="1" x14ac:dyDescent="0.25">
      <c r="A525" s="129"/>
      <c r="B525" s="146" t="s">
        <v>92</v>
      </c>
      <c r="C525" s="130" t="s">
        <v>415</v>
      </c>
      <c r="D525" s="146">
        <v>1</v>
      </c>
      <c r="E525" s="40">
        <v>20</v>
      </c>
      <c r="F525" s="38">
        <v>12100</v>
      </c>
      <c r="G525" s="150">
        <f t="shared" si="43"/>
        <v>21780</v>
      </c>
    </row>
    <row r="526" spans="1:26" s="31" customFormat="1" ht="73.5" x14ac:dyDescent="0.25">
      <c r="A526" s="41"/>
      <c r="B526" s="92" t="s">
        <v>27</v>
      </c>
      <c r="C526" s="42" t="s">
        <v>416</v>
      </c>
      <c r="D526" s="146">
        <v>1</v>
      </c>
      <c r="E526" s="40">
        <v>20</v>
      </c>
      <c r="F526" s="89">
        <v>12710</v>
      </c>
      <c r="G526" s="150">
        <f t="shared" si="43"/>
        <v>22878</v>
      </c>
    </row>
    <row r="527" spans="1:26" s="31" customFormat="1" ht="67.5" customHeight="1" x14ac:dyDescent="0.25">
      <c r="A527" s="129"/>
      <c r="B527" s="146" t="s">
        <v>43</v>
      </c>
      <c r="C527" s="127" t="s">
        <v>417</v>
      </c>
      <c r="D527" s="146">
        <v>1</v>
      </c>
      <c r="E527" s="40">
        <v>20</v>
      </c>
      <c r="F527" s="89">
        <v>7810</v>
      </c>
      <c r="G527" s="150">
        <f t="shared" si="43"/>
        <v>14058</v>
      </c>
    </row>
    <row r="528" spans="1:26" ht="50.25" customHeight="1" x14ac:dyDescent="0.25">
      <c r="A528" s="221" t="s">
        <v>418</v>
      </c>
      <c r="B528" s="221"/>
      <c r="C528" s="221"/>
      <c r="D528" s="165" t="s">
        <v>3</v>
      </c>
      <c r="E528" s="166"/>
      <c r="F528" s="166"/>
      <c r="G528" s="167"/>
      <c r="H528" s="11"/>
      <c r="I528" s="11"/>
      <c r="J528" s="11"/>
      <c r="K528" s="11"/>
      <c r="L528" s="14"/>
      <c r="M528" s="14"/>
      <c r="N528" s="14"/>
      <c r="O528" s="14"/>
      <c r="P528" s="14"/>
      <c r="Q528" s="14"/>
      <c r="R528" s="14"/>
      <c r="S528" s="14"/>
    </row>
    <row r="529" spans="1:39" ht="64.5" customHeight="1" x14ac:dyDescent="0.25">
      <c r="A529" s="140"/>
      <c r="B529" s="148">
        <v>79371</v>
      </c>
      <c r="C529" s="41" t="s">
        <v>551</v>
      </c>
      <c r="D529" s="146">
        <v>1</v>
      </c>
      <c r="E529" s="40">
        <v>20</v>
      </c>
      <c r="F529" s="38">
        <v>51700</v>
      </c>
      <c r="G529" s="38">
        <f>F529*150%</f>
        <v>77550</v>
      </c>
    </row>
    <row r="530" spans="1:39" ht="22.5" customHeight="1" x14ac:dyDescent="0.25">
      <c r="A530" s="140"/>
      <c r="B530" s="146">
        <v>24582</v>
      </c>
      <c r="C530" s="42" t="s">
        <v>419</v>
      </c>
      <c r="D530" s="146">
        <v>1</v>
      </c>
      <c r="E530" s="40">
        <v>20</v>
      </c>
      <c r="F530" s="38">
        <v>7810</v>
      </c>
      <c r="G530" s="149">
        <f t="shared" ref="G530:G532" si="44">F530*150%</f>
        <v>11715</v>
      </c>
    </row>
    <row r="531" spans="1:39" ht="51.75" customHeight="1" x14ac:dyDescent="0.25">
      <c r="A531" s="133"/>
      <c r="B531" s="146">
        <v>26520</v>
      </c>
      <c r="C531" s="74" t="s">
        <v>420</v>
      </c>
      <c r="D531" s="146">
        <v>1</v>
      </c>
      <c r="E531" s="40">
        <v>20</v>
      </c>
      <c r="F531" s="38">
        <v>30800</v>
      </c>
      <c r="G531" s="149">
        <f t="shared" si="44"/>
        <v>46200</v>
      </c>
    </row>
    <row r="532" spans="1:39" ht="69.75" customHeight="1" x14ac:dyDescent="0.25">
      <c r="A532" s="140"/>
      <c r="B532" s="146">
        <v>28959</v>
      </c>
      <c r="C532" s="42" t="s">
        <v>421</v>
      </c>
      <c r="D532" s="146">
        <v>1</v>
      </c>
      <c r="E532" s="40">
        <v>20</v>
      </c>
      <c r="F532" s="38">
        <v>28600</v>
      </c>
      <c r="G532" s="149">
        <f t="shared" si="44"/>
        <v>42900</v>
      </c>
    </row>
    <row r="533" spans="1:39" ht="37.35" customHeight="1" x14ac:dyDescent="0.25">
      <c r="A533" s="220" t="s">
        <v>35</v>
      </c>
      <c r="B533" s="220"/>
      <c r="C533" s="220"/>
      <c r="D533" s="165" t="s">
        <v>3</v>
      </c>
      <c r="E533" s="166"/>
      <c r="F533" s="166"/>
      <c r="G533" s="167"/>
    </row>
    <row r="534" spans="1:39" ht="33.75" customHeight="1" x14ac:dyDescent="0.25">
      <c r="A534" s="175"/>
      <c r="B534" s="146">
        <v>24621</v>
      </c>
      <c r="C534" s="42" t="s">
        <v>104</v>
      </c>
      <c r="D534" s="146">
        <v>1</v>
      </c>
      <c r="E534" s="40">
        <v>20</v>
      </c>
      <c r="F534" s="48">
        <v>30250</v>
      </c>
      <c r="G534" s="48">
        <f>F534*130%</f>
        <v>39325</v>
      </c>
    </row>
    <row r="535" spans="1:39" ht="31.5" customHeight="1" x14ac:dyDescent="0.25">
      <c r="A535" s="175"/>
      <c r="B535" s="146">
        <v>24622</v>
      </c>
      <c r="C535" s="42" t="s">
        <v>105</v>
      </c>
      <c r="D535" s="146">
        <v>1</v>
      </c>
      <c r="E535" s="40">
        <v>20</v>
      </c>
      <c r="F535" s="48">
        <v>35310</v>
      </c>
      <c r="G535" s="150">
        <f t="shared" ref="G535:G540" si="45">F535*130%</f>
        <v>45903</v>
      </c>
    </row>
    <row r="536" spans="1:39" ht="26.25" customHeight="1" x14ac:dyDescent="0.25">
      <c r="A536" s="175"/>
      <c r="B536" s="146">
        <v>69633</v>
      </c>
      <c r="C536" s="42" t="s">
        <v>116</v>
      </c>
      <c r="D536" s="146">
        <v>1</v>
      </c>
      <c r="E536" s="40">
        <v>20</v>
      </c>
      <c r="F536" s="48">
        <v>35310</v>
      </c>
      <c r="G536" s="150">
        <f t="shared" si="45"/>
        <v>45903</v>
      </c>
    </row>
    <row r="537" spans="1:39" ht="26.25" customHeight="1" x14ac:dyDescent="0.25">
      <c r="A537" s="175"/>
      <c r="B537" s="146">
        <v>69214</v>
      </c>
      <c r="C537" s="42" t="s">
        <v>117</v>
      </c>
      <c r="D537" s="146">
        <v>1</v>
      </c>
      <c r="E537" s="40">
        <v>20</v>
      </c>
      <c r="F537" s="38">
        <v>54450</v>
      </c>
      <c r="G537" s="150">
        <f t="shared" si="45"/>
        <v>70785</v>
      </c>
    </row>
    <row r="538" spans="1:39" ht="26.25" customHeight="1" x14ac:dyDescent="0.25">
      <c r="A538" s="175"/>
      <c r="B538" s="146"/>
      <c r="C538" s="42" t="s">
        <v>106</v>
      </c>
      <c r="D538" s="146">
        <v>1</v>
      </c>
      <c r="E538" s="40">
        <v>20</v>
      </c>
      <c r="F538" s="150">
        <v>32100</v>
      </c>
      <c r="G538" s="150">
        <f t="shared" si="45"/>
        <v>41730</v>
      </c>
    </row>
    <row r="539" spans="1:39" ht="26.25" customHeight="1" x14ac:dyDescent="0.25">
      <c r="A539" s="175"/>
      <c r="B539" s="146">
        <v>27703</v>
      </c>
      <c r="C539" s="42" t="s">
        <v>103</v>
      </c>
      <c r="D539" s="146">
        <v>1</v>
      </c>
      <c r="E539" s="40">
        <v>20</v>
      </c>
      <c r="F539" s="38">
        <v>10450</v>
      </c>
      <c r="G539" s="150">
        <f t="shared" si="45"/>
        <v>13585</v>
      </c>
    </row>
    <row r="540" spans="1:39" ht="40.5" customHeight="1" x14ac:dyDescent="0.25">
      <c r="A540" s="175"/>
      <c r="B540" s="146">
        <v>21404</v>
      </c>
      <c r="C540" s="42" t="s">
        <v>102</v>
      </c>
      <c r="D540" s="146">
        <v>1</v>
      </c>
      <c r="E540" s="40">
        <v>20</v>
      </c>
      <c r="F540" s="48">
        <v>4950</v>
      </c>
      <c r="G540" s="150">
        <f>F540*160%</f>
        <v>7920</v>
      </c>
    </row>
    <row r="541" spans="1:39" s="13" customFormat="1" ht="179.45" customHeight="1" x14ac:dyDescent="0.25">
      <c r="A541" s="187" t="s">
        <v>422</v>
      </c>
      <c r="B541" s="222"/>
      <c r="C541" s="222"/>
      <c r="D541" s="165" t="s">
        <v>3</v>
      </c>
      <c r="E541" s="166"/>
      <c r="F541" s="166"/>
      <c r="G541" s="167"/>
      <c r="H541" s="11"/>
      <c r="I541" s="11"/>
      <c r="J541" s="11"/>
      <c r="K541" s="11"/>
      <c r="L541" s="11"/>
      <c r="M541" s="11"/>
      <c r="N541" s="11"/>
      <c r="O541" s="11"/>
      <c r="P541" s="11"/>
      <c r="Q541" s="11"/>
      <c r="R541" s="11"/>
      <c r="S541" s="11"/>
      <c r="T541" s="11"/>
      <c r="U541" s="11"/>
      <c r="V541" s="11"/>
      <c r="W541" s="11"/>
      <c r="X541" s="11"/>
      <c r="Y541" s="11"/>
      <c r="Z541" s="11"/>
      <c r="AA541" s="11"/>
      <c r="AB541" s="12"/>
      <c r="AC541" s="12"/>
      <c r="AD541" s="12"/>
      <c r="AE541" s="12"/>
      <c r="AF541" s="12"/>
      <c r="AG541" s="12"/>
      <c r="AH541" s="12"/>
      <c r="AI541" s="12"/>
      <c r="AJ541" s="12"/>
      <c r="AK541" s="12"/>
      <c r="AL541" s="12"/>
      <c r="AM541" s="12"/>
    </row>
    <row r="542" spans="1:39" ht="55.5" customHeight="1" x14ac:dyDescent="0.25">
      <c r="A542" s="183"/>
      <c r="B542" s="146">
        <v>40718</v>
      </c>
      <c r="C542" s="63" t="s">
        <v>423</v>
      </c>
      <c r="D542" s="62">
        <v>1</v>
      </c>
      <c r="E542" s="52" t="s">
        <v>552</v>
      </c>
      <c r="F542" s="38">
        <v>284240</v>
      </c>
      <c r="G542" s="38">
        <f>F542*130%</f>
        <v>369512</v>
      </c>
    </row>
    <row r="543" spans="1:39" ht="55.5" customHeight="1" x14ac:dyDescent="0.25">
      <c r="A543" s="183"/>
      <c r="B543" s="146">
        <v>42132</v>
      </c>
      <c r="C543" s="63" t="s">
        <v>424</v>
      </c>
      <c r="D543" s="62">
        <v>1</v>
      </c>
      <c r="E543" s="52" t="s">
        <v>552</v>
      </c>
      <c r="F543" s="38">
        <v>337370</v>
      </c>
      <c r="G543" s="149">
        <f>F543*130%</f>
        <v>438581</v>
      </c>
    </row>
    <row r="544" spans="1:39" ht="131.25" customHeight="1" x14ac:dyDescent="0.25">
      <c r="A544" s="59"/>
      <c r="B544" s="146">
        <v>64420</v>
      </c>
      <c r="C544" s="61" t="s">
        <v>479</v>
      </c>
      <c r="D544" s="62">
        <v>1</v>
      </c>
      <c r="E544" s="52">
        <v>20</v>
      </c>
      <c r="F544" s="223" t="s">
        <v>553</v>
      </c>
      <c r="G544" s="224"/>
    </row>
  </sheetData>
  <mergeCells count="199">
    <mergeCell ref="A153:C153"/>
    <mergeCell ref="F104:G107"/>
    <mergeCell ref="A113:A115"/>
    <mergeCell ref="F111:G111"/>
    <mergeCell ref="A190:A193"/>
    <mergeCell ref="D153:G153"/>
    <mergeCell ref="F113:G115"/>
    <mergeCell ref="D112:G112"/>
    <mergeCell ref="A309:A311"/>
    <mergeCell ref="A298:A300"/>
    <mergeCell ref="A301:A303"/>
    <mergeCell ref="A296:C296"/>
    <mergeCell ref="A245:A255"/>
    <mergeCell ref="B245:C245"/>
    <mergeCell ref="B265:C265"/>
    <mergeCell ref="B273:C273"/>
    <mergeCell ref="A278:C278"/>
    <mergeCell ref="A227:C227"/>
    <mergeCell ref="A266:A269"/>
    <mergeCell ref="A275:A277"/>
    <mergeCell ref="A216:C216"/>
    <mergeCell ref="B243:C243"/>
    <mergeCell ref="A217:A218"/>
    <mergeCell ref="A226:C226"/>
    <mergeCell ref="F544:G544"/>
    <mergeCell ref="A542:A543"/>
    <mergeCell ref="D226:G226"/>
    <mergeCell ref="A489:C489"/>
    <mergeCell ref="A338:C338"/>
    <mergeCell ref="A362:A367"/>
    <mergeCell ref="A369:A370"/>
    <mergeCell ref="A392:A393"/>
    <mergeCell ref="A395:A396"/>
    <mergeCell ref="A323:A324"/>
    <mergeCell ref="A325:A326"/>
    <mergeCell ref="B331:E331"/>
    <mergeCell ref="A329:A330"/>
    <mergeCell ref="A332:A336"/>
    <mergeCell ref="A339:A341"/>
    <mergeCell ref="A346:A347"/>
    <mergeCell ref="A381:A383"/>
    <mergeCell ref="A379:A380"/>
    <mergeCell ref="A384:A385"/>
    <mergeCell ref="A386:A387"/>
    <mergeCell ref="B322:E322"/>
    <mergeCell ref="A284:C284"/>
    <mergeCell ref="D284:G284"/>
    <mergeCell ref="A279:A283"/>
    <mergeCell ref="A519:C519"/>
    <mergeCell ref="A533:C533"/>
    <mergeCell ref="A451:A454"/>
    <mergeCell ref="A528:C528"/>
    <mergeCell ref="A534:A540"/>
    <mergeCell ref="A186:A189"/>
    <mergeCell ref="A541:C541"/>
    <mergeCell ref="A361:C361"/>
    <mergeCell ref="A404:C404"/>
    <mergeCell ref="A430:C430"/>
    <mergeCell ref="A399:C399"/>
    <mergeCell ref="A414:A415"/>
    <mergeCell ref="A315:A317"/>
    <mergeCell ref="A312:A314"/>
    <mergeCell ref="A318:A320"/>
    <mergeCell ref="A10:C10"/>
    <mergeCell ref="D10:G10"/>
    <mergeCell ref="D145:G145"/>
    <mergeCell ref="A165:C165"/>
    <mergeCell ref="A213:A215"/>
    <mergeCell ref="A131:C131"/>
    <mergeCell ref="D131:G131"/>
    <mergeCell ref="A145:C145"/>
    <mergeCell ref="A162:D162"/>
    <mergeCell ref="A209:A211"/>
    <mergeCell ref="A208:C208"/>
    <mergeCell ref="A212:C212"/>
    <mergeCell ref="A166:A184"/>
    <mergeCell ref="D206:G206"/>
    <mergeCell ref="A206:C206"/>
    <mergeCell ref="C207:G207"/>
    <mergeCell ref="F155:G164"/>
    <mergeCell ref="D88:G88"/>
    <mergeCell ref="D98:G98"/>
    <mergeCell ref="D99:G99"/>
    <mergeCell ref="D103:G103"/>
    <mergeCell ref="A154:G154"/>
    <mergeCell ref="A157:E157"/>
    <mergeCell ref="D116:G116"/>
    <mergeCell ref="A2:G2"/>
    <mergeCell ref="A7:A9"/>
    <mergeCell ref="A6:C6"/>
    <mergeCell ref="D6:G6"/>
    <mergeCell ref="D36:G36"/>
    <mergeCell ref="A42:C42"/>
    <mergeCell ref="D82:G82"/>
    <mergeCell ref="A53:A55"/>
    <mergeCell ref="A58:A60"/>
    <mergeCell ref="A49:C49"/>
    <mergeCell ref="D49:G49"/>
    <mergeCell ref="A12:C12"/>
    <mergeCell ref="D12:G13"/>
    <mergeCell ref="F9:G9"/>
    <mergeCell ref="A46:C46"/>
    <mergeCell ref="A15:A24"/>
    <mergeCell ref="A26:C26"/>
    <mergeCell ref="A28:A35"/>
    <mergeCell ref="A36:C36"/>
    <mergeCell ref="A4:A5"/>
    <mergeCell ref="A43:A44"/>
    <mergeCell ref="A50:A52"/>
    <mergeCell ref="A3:C3"/>
    <mergeCell ref="D3:G3"/>
    <mergeCell ref="A494:C494"/>
    <mergeCell ref="A13:C13"/>
    <mergeCell ref="A70:C70"/>
    <mergeCell ref="A228:A233"/>
    <mergeCell ref="B256:C256"/>
    <mergeCell ref="B295:C295"/>
    <mergeCell ref="B270:C270"/>
    <mergeCell ref="A185:C185"/>
    <mergeCell ref="A221:C221"/>
    <mergeCell ref="A274:C274"/>
    <mergeCell ref="A244:C244"/>
    <mergeCell ref="A234:A243"/>
    <mergeCell ref="B240:C240"/>
    <mergeCell ref="A202:A205"/>
    <mergeCell ref="A288:A289"/>
    <mergeCell ref="A292:A294"/>
    <mergeCell ref="A290:A291"/>
    <mergeCell ref="A194:A197"/>
    <mergeCell ref="A85:C85"/>
    <mergeCell ref="A198:A201"/>
    <mergeCell ref="A116:C116"/>
    <mergeCell ref="A112:C112"/>
    <mergeCell ref="A82:C82"/>
    <mergeCell ref="A431:A432"/>
    <mergeCell ref="A405:A413"/>
    <mergeCell ref="D489:G489"/>
    <mergeCell ref="A308:C308"/>
    <mergeCell ref="A287:C287"/>
    <mergeCell ref="D321:G321"/>
    <mergeCell ref="A436:C436"/>
    <mergeCell ref="D442:G442"/>
    <mergeCell ref="A442:C442"/>
    <mergeCell ref="D338:G338"/>
    <mergeCell ref="F481:G481"/>
    <mergeCell ref="A353:A360"/>
    <mergeCell ref="A389:A391"/>
    <mergeCell ref="A400:A403"/>
    <mergeCell ref="A455:A456"/>
    <mergeCell ref="A321:C321"/>
    <mergeCell ref="A376:C376"/>
    <mergeCell ref="A374:A375"/>
    <mergeCell ref="D487:G487"/>
    <mergeCell ref="A352:C352"/>
    <mergeCell ref="D352:G352"/>
    <mergeCell ref="A487:C487"/>
    <mergeCell ref="D541:G541"/>
    <mergeCell ref="D533:G533"/>
    <mergeCell ref="D528:G528"/>
    <mergeCell ref="D494:G494"/>
    <mergeCell ref="D436:G436"/>
    <mergeCell ref="D430:G430"/>
    <mergeCell ref="D404:G404"/>
    <mergeCell ref="D399:G399"/>
    <mergeCell ref="D361:G361"/>
    <mergeCell ref="D519:G519"/>
    <mergeCell ref="D376:G376"/>
    <mergeCell ref="D308:G308"/>
    <mergeCell ref="D296:G296"/>
    <mergeCell ref="D287:G287"/>
    <mergeCell ref="D278:G278"/>
    <mergeCell ref="D274:G274"/>
    <mergeCell ref="D244:G244"/>
    <mergeCell ref="D227:G227"/>
    <mergeCell ref="D185:G185"/>
    <mergeCell ref="D165:G165"/>
    <mergeCell ref="D102:G102"/>
    <mergeCell ref="D101:G101"/>
    <mergeCell ref="D100:G100"/>
    <mergeCell ref="D97:G97"/>
    <mergeCell ref="D96:G96"/>
    <mergeCell ref="D91:G91"/>
    <mergeCell ref="D70:G70"/>
    <mergeCell ref="D46:G46"/>
    <mergeCell ref="D42:G42"/>
    <mergeCell ref="D85:G85"/>
    <mergeCell ref="D26:G26"/>
    <mergeCell ref="F7:G7"/>
    <mergeCell ref="F5:G5"/>
    <mergeCell ref="F4:G4"/>
    <mergeCell ref="D95:G95"/>
    <mergeCell ref="D94:G94"/>
    <mergeCell ref="D93:G93"/>
    <mergeCell ref="D92:G92"/>
    <mergeCell ref="D90:G90"/>
    <mergeCell ref="D89:G89"/>
    <mergeCell ref="D87:G87"/>
    <mergeCell ref="D86:G86"/>
    <mergeCell ref="F8:G8"/>
  </mergeCells>
  <pageMargins left="0.70866141732283472" right="0.70866141732283472" top="0.74803149606299213" bottom="0.74803149606299213" header="0.31496062992125984" footer="0.31496062992125984"/>
  <pageSetup paperSize="9" scale="10" orientation="landscape" r:id="rId1"/>
  <rowBreaks count="2" manualBreakCount="2">
    <brk id="241" max="16383" man="1"/>
    <brk id="292" max="16383" man="1"/>
  </rowBreaks>
  <drawing r:id="rId2"/>
  <legacyDrawing r:id="rId3"/>
  <oleObjects>
    <mc:AlternateContent xmlns:mc="http://schemas.openxmlformats.org/markup-compatibility/2006">
      <mc:Choice Requires="x14">
        <oleObject progId="Photoshop.Image.12" shapeId="1030" r:id="rId4">
          <objectPr defaultSize="0" autoPict="0" r:id="rId5">
            <anchor moveWithCells="1" sizeWithCells="1">
              <from>
                <xdr:col>0</xdr:col>
                <xdr:colOff>0</xdr:colOff>
                <xdr:row>0</xdr:row>
                <xdr:rowOff>0</xdr:rowOff>
              </from>
              <to>
                <xdr:col>0</xdr:col>
                <xdr:colOff>0</xdr:colOff>
                <xdr:row>0</xdr:row>
                <xdr:rowOff>0</xdr:rowOff>
              </to>
            </anchor>
          </objectPr>
        </oleObject>
      </mc:Choice>
      <mc:Fallback>
        <oleObject progId="Photoshop.Image.12" shapeId="1030" r:id="rId4"/>
      </mc:Fallback>
    </mc:AlternateContent>
    <mc:AlternateContent xmlns:mc="http://schemas.openxmlformats.org/markup-compatibility/2006">
      <mc:Choice Requires="x14">
        <oleObject progId="Photoshop.Image.14" shapeId="1092" r:id="rId6">
          <objectPr defaultSize="0" autoPict="0" r:id="rId7">
            <anchor moveWithCells="1">
              <from>
                <xdr:col>0</xdr:col>
                <xdr:colOff>0</xdr:colOff>
                <xdr:row>2</xdr:row>
                <xdr:rowOff>19050</xdr:rowOff>
              </from>
              <to>
                <xdr:col>0</xdr:col>
                <xdr:colOff>0</xdr:colOff>
                <xdr:row>2</xdr:row>
                <xdr:rowOff>38100</xdr:rowOff>
              </to>
            </anchor>
          </objectPr>
        </oleObject>
      </mc:Choice>
      <mc:Fallback>
        <oleObject progId="Photoshop.Image.14" shapeId="1092"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ДС</vt:lpstr>
      <vt:lpstr>ДС!Print_Area</vt:lpstr>
    </vt:vector>
  </TitlesOfParts>
  <Company>Исток Аудио Трейдинг</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Kochmarev</dc:creator>
  <cp:lastModifiedBy>Win10</cp:lastModifiedBy>
  <cp:lastPrinted>2022-03-01T08:25:49Z</cp:lastPrinted>
  <dcterms:created xsi:type="dcterms:W3CDTF">2015-08-26T06:44:47Z</dcterms:created>
  <dcterms:modified xsi:type="dcterms:W3CDTF">2022-03-25T19:45:34Z</dcterms:modified>
</cp:coreProperties>
</file>